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6488F945-21DD-47F3-AF01-016128430D31}" xr6:coauthVersionLast="36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24720" windowHeight="12225" xr2:uid="{00000000-000D-0000-FFFF-FFFF00000000}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E62" i="1" s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F25" i="1" l="1"/>
  <c r="F62" i="1"/>
  <c r="E25" i="1"/>
  <c r="E64" i="1" s="1"/>
  <c r="F64" i="1" l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<sst xmlns="http://schemas.openxmlformats.org/spreadsheetml/2006/main" count="68" uniqueCount="68">
  <si>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</si>
  <si>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</si>
  <si>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</si>
  <si>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</si>
  <si>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</si>
  <si>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</si>
  <si>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</si>
  <si>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</si>
  <si>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</si>
  <si>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</si>
  <si>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</si>
  <si>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</si>
  <si>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</si>
  <si>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</si>
  <si>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</si>
  <si>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</si>
  <si>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</si>
  <si>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</si>
  <si>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</si>
  <si>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</si>
  <si>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</si>
  <si>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</si>
  <si>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</si>
  <si>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</si>
  <si>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</si>
  <si>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</si>
  <si>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</si>
  <si>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</si>
  <si>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</si>
  <si>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</si>
  <si>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</si>
  <si>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</si>
  <si>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</si>
  <si>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</si>
  <si>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</si>
  <si>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</si>
  <si>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</si>
  <si>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</si>
  <si>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</si>
  <si>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</si>
  <si>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</si>
  <si>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</si>
  <si>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</si>
  <si>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</si>
  <si>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</si>
  <si>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</si>
  <si>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</si>
  <si>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</si>
  <si>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</si>
  <si>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</si>
  <si>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</si>
  <si>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</si>
  <si>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</si>
  <si>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</si>
  <si>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</si>
  <si>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</si>
  <si>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</si>
  <si>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</si>
  <si>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</si>
  <si>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INSTITUTO MUNICIPAL DE LAS MUJERES</t>
  </si>
  <si>
    <t>Del 01 de enero al 31 de diciembre de 2022 y del 01 de enero al 31 de diciembre de 2021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</si>
  <si>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</si>
  <si>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</si>
  <si>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</si>
  <si>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</si>
  <si>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</si>
  <si>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"Bajo protesta de decir verdad declaramos que los Estados Financieros y sus Notas, son razonablemente correctos y son responsabilidad del emisor".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</si>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</sst>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4" fontId="4" fillId="3" borderId="0" xfId="1" applyNumberFormat="1" applyFont="1" applyFill="1" applyBorder="1" applyAlignment="1" applyProtection="1">
      <alignment horizontal="right" vertical="top" indent="1"/>
      <protection locked="0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" fontId="4" fillId="3" borderId="5" xfId="1" applyNumberFormat="1" applyFont="1" applyFill="1" applyBorder="1" applyAlignment="1" applyProtection="1">
      <alignment vertical="top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49" zoomScale="80" zoomScaleNormal="80" workbookViewId="0">
      <selection activeCell="K64" sqref="K64"/>
    </sheetView>
  </sheetViews>
  <sheetFormatPr baseColWidth="10" defaultColWidth="11.5703125" defaultRowHeight="12" x14ac:dyDescent="0.2"/>
  <cols>
    <col min="1" max="1" width="3.42578125" style="22" customWidth="1"/>
    <col min="2" max="3" width="29" style="22" customWidth="1"/>
    <col min="4" max="4" width="33" style="22" customWidth="1"/>
    <col min="5" max="6" width="16.42578125" style="22" customWidth="1"/>
    <col min="7" max="7" width="4" style="22" customWidth="1"/>
    <col min="8" max="16384" width="11.5703125" style="22"/>
  </cols>
  <sheetData>
    <row r="1" spans="2:6" ht="18" customHeight="1" thickBot="1" x14ac:dyDescent="0.25"/>
    <row r="2" spans="2:6" x14ac:dyDescent="0.2">
      <c r="B2" s="44" t="s">
        <v>59</v>
      </c>
      <c r="C2" s="45"/>
      <c r="D2" s="45"/>
      <c r="E2" s="45"/>
      <c r="F2" s="46"/>
    </row>
    <row r="3" spans="2:6" ht="15" customHeight="1" x14ac:dyDescent="0.2">
      <c r="B3" s="47" t="s">
        <v>0</v>
      </c>
      <c r="C3" s="48"/>
      <c r="D3" s="48"/>
      <c r="E3" s="48"/>
      <c r="F3" s="49"/>
    </row>
    <row r="4" spans="2:6" ht="15.75" customHeight="1" thickBot="1" x14ac:dyDescent="0.25">
      <c r="B4" s="50" t="s">
        <v>60</v>
      </c>
      <c r="C4" s="51"/>
      <c r="D4" s="51"/>
      <c r="E4" s="51"/>
      <c r="F4" s="52"/>
    </row>
    <row r="5" spans="2:6" x14ac:dyDescent="0.2">
      <c r="B5" s="35"/>
      <c r="C5" s="36"/>
      <c r="D5" s="36"/>
      <c r="E5" s="37" t="s">
        <v>58</v>
      </c>
      <c r="F5" s="38" t="s">
        <v>57</v>
      </c>
    </row>
    <row r="6" spans="2:6" ht="22.5" customHeight="1" x14ac:dyDescent="0.2">
      <c r="B6" s="57" t="s">
        <v>1</v>
      </c>
      <c r="C6" s="58"/>
      <c r="D6" s="1"/>
      <c r="E6" s="2"/>
      <c r="F6" s="11"/>
    </row>
    <row r="7" spans="2:6" ht="15" customHeight="1" x14ac:dyDescent="0.2">
      <c r="B7" s="12" t="s">
        <v>2</v>
      </c>
      <c r="C7" s="3"/>
      <c r="D7" s="3"/>
      <c r="E7" s="4">
        <f>SUM(E8:E14)</f>
        <v>9355.1200000000008</v>
      </c>
      <c r="F7" s="13">
        <f>SUM(F8:F14)</f>
        <v>469.55</v>
      </c>
    </row>
    <row r="8" spans="2:6" ht="14.65" customHeight="1" x14ac:dyDescent="0.2">
      <c r="B8" s="14" t="s">
        <v>3</v>
      </c>
      <c r="C8" s="5"/>
      <c r="D8" s="5"/>
      <c r="E8" s="10">
        <v>0</v>
      </c>
      <c r="F8" s="15">
        <v>0</v>
      </c>
    </row>
    <row r="9" spans="2:6" ht="14.65" customHeight="1" x14ac:dyDescent="0.2">
      <c r="B9" s="14" t="s">
        <v>4</v>
      </c>
      <c r="C9" s="5"/>
      <c r="D9" s="5"/>
      <c r="E9" s="10">
        <v>0</v>
      </c>
      <c r="F9" s="15">
        <v>0</v>
      </c>
    </row>
    <row r="10" spans="2:6" ht="14.65" customHeight="1" x14ac:dyDescent="0.2">
      <c r="B10" s="14" t="s">
        <v>5</v>
      </c>
      <c r="C10" s="5"/>
      <c r="D10" s="5"/>
      <c r="E10" s="10">
        <v>0</v>
      </c>
      <c r="F10" s="15">
        <v>0</v>
      </c>
    </row>
    <row r="11" spans="2:6" ht="14.65" customHeight="1" x14ac:dyDescent="0.2">
      <c r="B11" s="14" t="s">
        <v>6</v>
      </c>
      <c r="C11" s="5"/>
      <c r="D11" s="5"/>
      <c r="E11" s="10">
        <v>0</v>
      </c>
      <c r="F11" s="15">
        <v>0</v>
      </c>
    </row>
    <row r="12" spans="2:6" x14ac:dyDescent="0.2">
      <c r="B12" s="14" t="s">
        <v>7</v>
      </c>
      <c r="C12" s="5"/>
      <c r="D12" s="5"/>
      <c r="E12" s="34">
        <v>9355.1200000000008</v>
      </c>
      <c r="F12" s="39">
        <v>469.55</v>
      </c>
    </row>
    <row r="13" spans="2:6" ht="14.65" customHeight="1" x14ac:dyDescent="0.2">
      <c r="B13" s="14" t="s">
        <v>8</v>
      </c>
      <c r="C13" s="5"/>
      <c r="D13" s="5"/>
      <c r="E13" s="10">
        <v>0</v>
      </c>
      <c r="F13" s="15">
        <v>0</v>
      </c>
    </row>
    <row r="14" spans="2:6" ht="14.65" customHeight="1" x14ac:dyDescent="0.2">
      <c r="B14" s="14" t="s">
        <v>9</v>
      </c>
      <c r="C14" s="5"/>
      <c r="D14" s="5"/>
      <c r="E14" s="10">
        <v>0</v>
      </c>
      <c r="F14" s="15">
        <v>0</v>
      </c>
    </row>
    <row r="15" spans="2:6" ht="35.25" customHeight="1" x14ac:dyDescent="0.2">
      <c r="B15" s="53" t="s">
        <v>10</v>
      </c>
      <c r="C15" s="54"/>
      <c r="D15" s="54"/>
      <c r="E15" s="4">
        <f>SUM(E16:E17)</f>
        <v>24143091.57</v>
      </c>
      <c r="F15" s="13">
        <f>SUM(F16:F17)</f>
        <v>18093475.93</v>
      </c>
    </row>
    <row r="16" spans="2:6" ht="24.75" customHeight="1" x14ac:dyDescent="0.2">
      <c r="B16" s="55" t="s">
        <v>11</v>
      </c>
      <c r="C16" s="56"/>
      <c r="D16" s="56"/>
      <c r="E16" s="10">
        <v>2528386.79</v>
      </c>
      <c r="F16" s="15">
        <v>2508646.5</v>
      </c>
    </row>
    <row r="17" spans="2:6" ht="14.65" customHeight="1" x14ac:dyDescent="0.2">
      <c r="B17" s="14" t="s">
        <v>12</v>
      </c>
      <c r="C17" s="7"/>
      <c r="D17" s="7"/>
      <c r="E17" s="10">
        <v>21614704.780000001</v>
      </c>
      <c r="F17" s="15">
        <v>15584829.43</v>
      </c>
    </row>
    <row r="18" spans="2:6" ht="14.65" customHeight="1" x14ac:dyDescent="0.2">
      <c r="B18" s="16" t="s">
        <v>13</v>
      </c>
      <c r="C18" s="8"/>
      <c r="D18" s="8"/>
      <c r="E18" s="4">
        <f>SUM(E19:E23)</f>
        <v>10200.629999999999</v>
      </c>
      <c r="F18" s="13">
        <f>SUM(F19:F23)</f>
        <v>0</v>
      </c>
    </row>
    <row r="19" spans="2:6" ht="14.65" customHeight="1" x14ac:dyDescent="0.2">
      <c r="B19" s="14" t="s">
        <v>14</v>
      </c>
      <c r="C19" s="9"/>
      <c r="D19" s="9"/>
      <c r="E19" s="10">
        <v>0</v>
      </c>
      <c r="F19" s="15">
        <v>0</v>
      </c>
    </row>
    <row r="20" spans="2:6" ht="15" customHeight="1" x14ac:dyDescent="0.2">
      <c r="B20" s="14" t="s">
        <v>15</v>
      </c>
      <c r="C20" s="9"/>
      <c r="D20" s="9"/>
      <c r="E20" s="10">
        <v>0</v>
      </c>
      <c r="F20" s="15">
        <v>0</v>
      </c>
    </row>
    <row r="21" spans="2:6" ht="15" customHeight="1" x14ac:dyDescent="0.2">
      <c r="B21" s="14" t="s">
        <v>16</v>
      </c>
      <c r="C21" s="9"/>
      <c r="D21" s="9"/>
      <c r="E21" s="10">
        <v>0</v>
      </c>
      <c r="F21" s="15">
        <v>0</v>
      </c>
    </row>
    <row r="22" spans="2:6" ht="15" customHeight="1" x14ac:dyDescent="0.2">
      <c r="B22" s="14" t="s">
        <v>17</v>
      </c>
      <c r="C22" s="9"/>
      <c r="D22" s="9"/>
      <c r="E22" s="10">
        <v>0</v>
      </c>
      <c r="F22" s="15">
        <v>0</v>
      </c>
    </row>
    <row r="23" spans="2:6" ht="14.65" customHeight="1" x14ac:dyDescent="0.2">
      <c r="B23" s="14" t="s">
        <v>18</v>
      </c>
      <c r="C23" s="9"/>
      <c r="D23" s="9"/>
      <c r="E23" s="10">
        <v>10200.629999999999</v>
      </c>
      <c r="F23" s="15">
        <v>0</v>
      </c>
    </row>
    <row r="24" spans="2:6" ht="14.65" customHeight="1" x14ac:dyDescent="0.2">
      <c r="B24" s="30"/>
      <c r="C24" s="31"/>
      <c r="D24" s="31"/>
      <c r="E24" s="6"/>
      <c r="F24" s="23"/>
    </row>
    <row r="25" spans="2:6" ht="15" customHeight="1" x14ac:dyDescent="0.2">
      <c r="B25" s="16" t="s">
        <v>19</v>
      </c>
      <c r="C25" s="3"/>
      <c r="D25" s="3"/>
      <c r="E25" s="4">
        <f>SUM(E18,E15,E7)</f>
        <v>24162647.32</v>
      </c>
      <c r="F25" s="13">
        <f>SUM(F18,F15,F7)</f>
        <v>18093945.48</v>
      </c>
    </row>
    <row r="26" spans="2:6" x14ac:dyDescent="0.2">
      <c r="B26" s="30"/>
      <c r="C26" s="31"/>
      <c r="D26" s="31"/>
      <c r="E26" s="6"/>
      <c r="F26" s="17"/>
    </row>
    <row r="27" spans="2:6" ht="23.25" customHeight="1" x14ac:dyDescent="0.2">
      <c r="B27" s="12" t="s">
        <v>20</v>
      </c>
      <c r="C27" s="3"/>
      <c r="D27" s="3"/>
      <c r="E27" s="6"/>
      <c r="F27" s="17"/>
    </row>
    <row r="28" spans="2:6" ht="15" customHeight="1" x14ac:dyDescent="0.2">
      <c r="B28" s="12" t="s">
        <v>21</v>
      </c>
      <c r="C28" s="3"/>
      <c r="D28" s="3"/>
      <c r="E28" s="4">
        <f>SUM(E29:E31)</f>
        <v>22988574.02</v>
      </c>
      <c r="F28" s="13">
        <f>SUM(F29:F31)</f>
        <v>17468284.68</v>
      </c>
    </row>
    <row r="29" spans="2:6" x14ac:dyDescent="0.2">
      <c r="B29" s="14" t="s">
        <v>22</v>
      </c>
      <c r="C29" s="9"/>
      <c r="D29" s="9"/>
      <c r="E29" s="10">
        <v>16246767.689999999</v>
      </c>
      <c r="F29" s="15">
        <v>13194469.32</v>
      </c>
    </row>
    <row r="30" spans="2:6" x14ac:dyDescent="0.2">
      <c r="B30" s="14" t="s">
        <v>23</v>
      </c>
      <c r="C30" s="9"/>
      <c r="D30" s="9"/>
      <c r="E30" s="10">
        <v>1979269.46</v>
      </c>
      <c r="F30" s="15">
        <v>1060582.3999999999</v>
      </c>
    </row>
    <row r="31" spans="2:6" x14ac:dyDescent="0.2">
      <c r="B31" s="14" t="s">
        <v>24</v>
      </c>
      <c r="C31" s="9"/>
      <c r="D31" s="9"/>
      <c r="E31" s="10">
        <v>4762536.87</v>
      </c>
      <c r="F31" s="15">
        <v>3213232.96</v>
      </c>
    </row>
    <row r="32" spans="2:6" ht="15" customHeight="1" x14ac:dyDescent="0.2">
      <c r="B32" s="16" t="s">
        <v>25</v>
      </c>
      <c r="C32" s="8"/>
      <c r="D32" s="8"/>
      <c r="E32" s="4">
        <f>SUM(E33:E41)</f>
        <v>129067.07</v>
      </c>
      <c r="F32" s="13">
        <f>SUM(F33:F41)</f>
        <v>47072.35</v>
      </c>
    </row>
    <row r="33" spans="2:6" ht="15" customHeight="1" x14ac:dyDescent="0.2">
      <c r="B33" s="42" t="s">
        <v>26</v>
      </c>
      <c r="C33" s="43"/>
      <c r="D33" s="43"/>
      <c r="E33" s="10">
        <v>0</v>
      </c>
      <c r="F33" s="15">
        <v>0</v>
      </c>
    </row>
    <row r="34" spans="2:6" ht="15" customHeight="1" x14ac:dyDescent="0.2">
      <c r="B34" s="42" t="s">
        <v>27</v>
      </c>
      <c r="C34" s="43"/>
      <c r="D34" s="43"/>
      <c r="E34" s="10">
        <v>0</v>
      </c>
      <c r="F34" s="15">
        <v>0</v>
      </c>
    </row>
    <row r="35" spans="2:6" x14ac:dyDescent="0.2">
      <c r="B35" s="42" t="s">
        <v>28</v>
      </c>
      <c r="C35" s="43"/>
      <c r="D35" s="43"/>
      <c r="E35" s="10">
        <v>0</v>
      </c>
      <c r="F35" s="15">
        <v>0</v>
      </c>
    </row>
    <row r="36" spans="2:6" x14ac:dyDescent="0.2">
      <c r="B36" s="42" t="s">
        <v>29</v>
      </c>
      <c r="C36" s="43"/>
      <c r="D36" s="43"/>
      <c r="E36" s="10">
        <v>129067.07</v>
      </c>
      <c r="F36" s="15">
        <v>47072.35</v>
      </c>
    </row>
    <row r="37" spans="2:6" x14ac:dyDescent="0.2">
      <c r="B37" s="42" t="s">
        <v>30</v>
      </c>
      <c r="C37" s="43"/>
      <c r="D37" s="43"/>
      <c r="E37" s="10">
        <v>0</v>
      </c>
      <c r="F37" s="15">
        <v>0</v>
      </c>
    </row>
    <row r="38" spans="2:6" ht="15" customHeight="1" x14ac:dyDescent="0.2">
      <c r="B38" s="42" t="s">
        <v>31</v>
      </c>
      <c r="C38" s="43"/>
      <c r="D38" s="43"/>
      <c r="E38" s="10">
        <v>0</v>
      </c>
      <c r="F38" s="15">
        <v>0</v>
      </c>
    </row>
    <row r="39" spans="2:6" x14ac:dyDescent="0.2">
      <c r="B39" s="42" t="s">
        <v>32</v>
      </c>
      <c r="C39" s="43"/>
      <c r="D39" s="43"/>
      <c r="E39" s="10">
        <v>0</v>
      </c>
      <c r="F39" s="15">
        <v>0</v>
      </c>
    </row>
    <row r="40" spans="2:6" x14ac:dyDescent="0.2">
      <c r="B40" s="42" t="s">
        <v>33</v>
      </c>
      <c r="C40" s="43"/>
      <c r="D40" s="43"/>
      <c r="E40" s="10">
        <v>0</v>
      </c>
      <c r="F40" s="15">
        <v>0</v>
      </c>
    </row>
    <row r="41" spans="2:6" x14ac:dyDescent="0.2">
      <c r="B41" s="42" t="s">
        <v>34</v>
      </c>
      <c r="C41" s="43"/>
      <c r="D41" s="43"/>
      <c r="E41" s="10">
        <v>0</v>
      </c>
      <c r="F41" s="15">
        <v>0</v>
      </c>
    </row>
    <row r="42" spans="2:6" ht="24.75" customHeight="1" x14ac:dyDescent="0.2">
      <c r="B42" s="12" t="s">
        <v>56</v>
      </c>
      <c r="C42" s="3"/>
      <c r="D42" s="3"/>
      <c r="E42" s="4">
        <f>SUM(E43:E45)</f>
        <v>0</v>
      </c>
      <c r="F42" s="13">
        <f>SUM(F43:F45)</f>
        <v>0</v>
      </c>
    </row>
    <row r="43" spans="2:6" x14ac:dyDescent="0.2">
      <c r="B43" s="42" t="s">
        <v>35</v>
      </c>
      <c r="C43" s="43"/>
      <c r="D43" s="43"/>
      <c r="E43" s="10">
        <v>0</v>
      </c>
      <c r="F43" s="15">
        <v>0</v>
      </c>
    </row>
    <row r="44" spans="2:6" x14ac:dyDescent="0.2">
      <c r="B44" s="42" t="s">
        <v>36</v>
      </c>
      <c r="C44" s="43"/>
      <c r="D44" s="43"/>
      <c r="E44" s="10">
        <v>0</v>
      </c>
      <c r="F44" s="15">
        <v>0</v>
      </c>
    </row>
    <row r="45" spans="2:6" x14ac:dyDescent="0.2">
      <c r="B45" s="42" t="s">
        <v>37</v>
      </c>
      <c r="C45" s="43"/>
      <c r="D45" s="43"/>
      <c r="E45" s="10">
        <v>0</v>
      </c>
      <c r="F45" s="15">
        <v>0</v>
      </c>
    </row>
    <row r="46" spans="2:6" ht="15" customHeight="1" x14ac:dyDescent="0.2">
      <c r="B46" s="16" t="s">
        <v>38</v>
      </c>
      <c r="C46" s="8"/>
      <c r="D46" s="8"/>
      <c r="E46" s="4">
        <f>SUM(E47:E51)</f>
        <v>0</v>
      </c>
      <c r="F46" s="13">
        <f>SUM(F47:F51)</f>
        <v>0</v>
      </c>
    </row>
    <row r="47" spans="2:6" x14ac:dyDescent="0.2">
      <c r="B47" s="42" t="s">
        <v>39</v>
      </c>
      <c r="C47" s="43"/>
      <c r="D47" s="43"/>
      <c r="E47" s="10">
        <v>0</v>
      </c>
      <c r="F47" s="15">
        <v>0</v>
      </c>
    </row>
    <row r="48" spans="2:6" x14ac:dyDescent="0.2">
      <c r="B48" s="42" t="s">
        <v>40</v>
      </c>
      <c r="C48" s="43"/>
      <c r="D48" s="43"/>
      <c r="E48" s="10">
        <v>0</v>
      </c>
      <c r="F48" s="15">
        <v>0</v>
      </c>
    </row>
    <row r="49" spans="2:6" x14ac:dyDescent="0.2">
      <c r="B49" s="42" t="s">
        <v>41</v>
      </c>
      <c r="C49" s="43"/>
      <c r="D49" s="43"/>
      <c r="E49" s="10">
        <v>0</v>
      </c>
      <c r="F49" s="15">
        <v>0</v>
      </c>
    </row>
    <row r="50" spans="2:6" x14ac:dyDescent="0.2">
      <c r="B50" s="42" t="s">
        <v>42</v>
      </c>
      <c r="C50" s="43"/>
      <c r="D50" s="43"/>
      <c r="E50" s="10">
        <v>0</v>
      </c>
      <c r="F50" s="15">
        <v>0</v>
      </c>
    </row>
    <row r="51" spans="2:6" x14ac:dyDescent="0.2">
      <c r="B51" s="42" t="s">
        <v>43</v>
      </c>
      <c r="C51" s="43"/>
      <c r="D51" s="43"/>
      <c r="E51" s="10">
        <v>0</v>
      </c>
      <c r="F51" s="15">
        <v>0</v>
      </c>
    </row>
    <row r="52" spans="2:6" ht="15" customHeight="1" x14ac:dyDescent="0.2">
      <c r="B52" s="16" t="s">
        <v>44</v>
      </c>
      <c r="C52" s="8"/>
      <c r="D52" s="8"/>
      <c r="E52" s="4">
        <f>SUM(E53:E58)</f>
        <v>234455.56</v>
      </c>
      <c r="F52" s="13">
        <f>SUM(F53:F58)</f>
        <v>130373.3</v>
      </c>
    </row>
    <row r="53" spans="2:6" ht="15" customHeight="1" x14ac:dyDescent="0.2">
      <c r="B53" s="42" t="s">
        <v>45</v>
      </c>
      <c r="C53" s="43"/>
      <c r="D53" s="43"/>
      <c r="E53" s="10">
        <v>234455.55</v>
      </c>
      <c r="F53" s="15">
        <v>130373.3</v>
      </c>
    </row>
    <row r="54" spans="2:6" x14ac:dyDescent="0.2">
      <c r="B54" s="42" t="s">
        <v>46</v>
      </c>
      <c r="C54" s="43"/>
      <c r="D54" s="43"/>
      <c r="E54" s="10">
        <v>0</v>
      </c>
      <c r="F54" s="15">
        <v>0</v>
      </c>
    </row>
    <row r="55" spans="2:6" x14ac:dyDescent="0.2">
      <c r="B55" s="42" t="s">
        <v>47</v>
      </c>
      <c r="C55" s="43"/>
      <c r="D55" s="43"/>
      <c r="E55" s="10">
        <v>0</v>
      </c>
      <c r="F55" s="15">
        <v>0</v>
      </c>
    </row>
    <row r="56" spans="2:6" ht="15" customHeight="1" x14ac:dyDescent="0.2">
      <c r="B56" s="42" t="s">
        <v>48</v>
      </c>
      <c r="C56" s="43"/>
      <c r="D56" s="43"/>
      <c r="E56" s="10">
        <v>0</v>
      </c>
      <c r="F56" s="15">
        <v>0</v>
      </c>
    </row>
    <row r="57" spans="2:6" ht="15" customHeight="1" x14ac:dyDescent="0.2">
      <c r="B57" s="42" t="s">
        <v>49</v>
      </c>
      <c r="C57" s="43"/>
      <c r="D57" s="43"/>
      <c r="E57" s="10">
        <v>0</v>
      </c>
      <c r="F57" s="15">
        <v>0</v>
      </c>
    </row>
    <row r="58" spans="2:6" x14ac:dyDescent="0.2">
      <c r="B58" s="42" t="s">
        <v>50</v>
      </c>
      <c r="C58" s="43"/>
      <c r="D58" s="43"/>
      <c r="E58" s="10">
        <v>0.01</v>
      </c>
      <c r="F58" s="15">
        <v>0</v>
      </c>
    </row>
    <row r="59" spans="2:6" ht="15" customHeight="1" x14ac:dyDescent="0.2">
      <c r="B59" s="12" t="s">
        <v>51</v>
      </c>
      <c r="C59" s="3"/>
      <c r="D59" s="3"/>
      <c r="E59" s="4">
        <f>SUM(E60)</f>
        <v>0</v>
      </c>
      <c r="F59" s="13">
        <f>SUM(F60)</f>
        <v>0</v>
      </c>
    </row>
    <row r="60" spans="2:6" x14ac:dyDescent="0.2">
      <c r="B60" s="42" t="s">
        <v>52</v>
      </c>
      <c r="C60" s="43"/>
      <c r="D60" s="43"/>
      <c r="E60" s="10">
        <v>0</v>
      </c>
      <c r="F60" s="15">
        <v>0</v>
      </c>
    </row>
    <row r="61" spans="2:6" x14ac:dyDescent="0.2">
      <c r="B61" s="40"/>
      <c r="C61" s="41"/>
      <c r="D61" s="41"/>
      <c r="E61" s="6"/>
      <c r="F61" s="17"/>
    </row>
    <row r="62" spans="2:6" ht="22.5" customHeight="1" x14ac:dyDescent="0.2">
      <c r="B62" s="12" t="s">
        <v>53</v>
      </c>
      <c r="C62" s="3"/>
      <c r="D62" s="3"/>
      <c r="E62" s="4">
        <f>SUM(E52,E59,E46,E42,E28,E32)</f>
        <v>23352096.649999999</v>
      </c>
      <c r="F62" s="13">
        <f>SUM(F59,F52,F46,F42,F28,F32)</f>
        <v>17645730.330000002</v>
      </c>
    </row>
    <row r="63" spans="2:6" x14ac:dyDescent="0.2">
      <c r="B63" s="30"/>
      <c r="C63" s="31"/>
      <c r="D63" s="31"/>
      <c r="E63" s="6"/>
      <c r="F63" s="17"/>
    </row>
    <row r="64" spans="2:6" ht="15" customHeight="1" x14ac:dyDescent="0.2">
      <c r="B64" s="16" t="s">
        <v>54</v>
      </c>
      <c r="C64" s="3"/>
      <c r="D64" s="3"/>
      <c r="E64" s="4">
        <f>E25-E62</f>
        <v>810550.67000000179</v>
      </c>
      <c r="F64" s="13">
        <f>F25-F62</f>
        <v>448215.14999999851</v>
      </c>
    </row>
    <row r="65" spans="1:6" ht="12.75" thickBot="1" x14ac:dyDescent="0.25">
      <c r="A65" s="24" t="s">
        <v>55</v>
      </c>
      <c r="B65" s="18"/>
      <c r="C65" s="19"/>
      <c r="D65" s="19"/>
      <c r="E65" s="20"/>
      <c r="F65" s="21"/>
    </row>
    <row r="67" spans="1:6" s="25" customFormat="1" ht="12.75" x14ac:dyDescent="0.2">
      <c r="B67" s="32" t="s">
        <v>66</v>
      </c>
      <c r="C67" s="26"/>
      <c r="D67" s="26"/>
      <c r="E67" s="26"/>
      <c r="F67" s="26"/>
    </row>
    <row r="68" spans="1:6" s="25" customFormat="1" x14ac:dyDescent="0.2">
      <c r="B68" s="26"/>
      <c r="C68" s="26"/>
      <c r="D68" s="26"/>
      <c r="E68" s="26"/>
      <c r="F68" s="26"/>
    </row>
    <row r="69" spans="1:6" s="25" customFormat="1" x14ac:dyDescent="0.2">
      <c r="B69" s="26"/>
      <c r="C69" s="26"/>
      <c r="D69" s="26"/>
      <c r="E69" s="26"/>
      <c r="F69" s="26"/>
    </row>
    <row r="70" spans="1:6" s="25" customFormat="1" x14ac:dyDescent="0.2">
      <c r="B70" s="28"/>
      <c r="C70" s="26"/>
      <c r="D70" s="28"/>
      <c r="E70" s="26"/>
      <c r="F70" s="26"/>
    </row>
    <row r="71" spans="1:6" s="25" customFormat="1" x14ac:dyDescent="0.2">
      <c r="B71" s="27"/>
      <c r="C71" s="26"/>
      <c r="D71" s="27"/>
      <c r="E71" s="26"/>
      <c r="F71" s="26"/>
    </row>
    <row r="72" spans="1:6" s="25" customFormat="1" x14ac:dyDescent="0.2">
      <c r="B72" s="29" t="s">
        <v>61</v>
      </c>
      <c r="C72" s="26"/>
      <c r="D72" s="28" t="s">
        <v>62</v>
      </c>
      <c r="E72" s="26"/>
      <c r="F72" s="26"/>
    </row>
    <row r="73" spans="1:6" s="25" customFormat="1" x14ac:dyDescent="0.2">
      <c r="B73" s="28" t="s">
        <v>63</v>
      </c>
      <c r="C73" s="26"/>
      <c r="D73" s="28" t="s">
        <v>64</v>
      </c>
      <c r="E73" s="26"/>
      <c r="F73" s="26"/>
    </row>
    <row r="74" spans="1:6" s="25" customFormat="1" x14ac:dyDescent="0.2">
      <c r="B74" s="26"/>
      <c r="C74" s="26"/>
      <c r="D74" s="26"/>
    </row>
    <row r="75" spans="1:6" s="25" customFormat="1" x14ac:dyDescent="0.2">
      <c r="B75" s="26"/>
      <c r="C75" s="26"/>
      <c r="D75" s="26"/>
    </row>
    <row r="76" spans="1:6" s="25" customFormat="1" x14ac:dyDescent="0.2"/>
    <row r="77" spans="1:6" s="25" customFormat="1" x14ac:dyDescent="0.2"/>
    <row r="78" spans="1:6" s="25" customFormat="1" x14ac:dyDescent="0.2">
      <c r="B78" s="27"/>
    </row>
    <row r="79" spans="1:6" s="25" customFormat="1" x14ac:dyDescent="0.2">
      <c r="B79" s="28" t="s">
        <v>65</v>
      </c>
    </row>
    <row r="80" spans="1:6" s="25" customFormat="1" ht="29.25" customHeight="1" x14ac:dyDescent="0.2">
      <c r="B80" s="33" t="s">
        <v>67</v>
      </c>
    </row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  <row r="133" s="25" customFormat="1" x14ac:dyDescent="0.2"/>
    <row r="134" s="25" customFormat="1" x14ac:dyDescent="0.2"/>
    <row r="135" s="25" customFormat="1" x14ac:dyDescent="0.2"/>
    <row r="136" s="25" customFormat="1" x14ac:dyDescent="0.2"/>
    <row r="137" s="25" customFormat="1" x14ac:dyDescent="0.2"/>
    <row r="138" s="25" customFormat="1" x14ac:dyDescent="0.2"/>
    <row r="139" s="25" customFormat="1" x14ac:dyDescent="0.2"/>
    <row r="140" s="25" customFormat="1" x14ac:dyDescent="0.2"/>
    <row r="141" s="25" customFormat="1" x14ac:dyDescent="0.2"/>
    <row r="142" s="25" customFormat="1" x14ac:dyDescent="0.2"/>
    <row r="143" s="25" customFormat="1" x14ac:dyDescent="0.2"/>
    <row r="144" s="25" customFormat="1" x14ac:dyDescent="0.2"/>
    <row r="145" s="25" customFormat="1" x14ac:dyDescent="0.2"/>
    <row r="146" s="25" customFormat="1" x14ac:dyDescent="0.2"/>
    <row r="147" s="25" customFormat="1" x14ac:dyDescent="0.2"/>
    <row r="148" s="25" customFormat="1" x14ac:dyDescent="0.2"/>
    <row r="149" s="25" customFormat="1" x14ac:dyDescent="0.2"/>
    <row r="150" s="25" customFormat="1" x14ac:dyDescent="0.2"/>
    <row r="151" s="25" customFormat="1" x14ac:dyDescent="0.2"/>
    <row r="152" s="25" customFormat="1" x14ac:dyDescent="0.2"/>
    <row r="153" s="25" customFormat="1" x14ac:dyDescent="0.2"/>
    <row r="154" s="25" customFormat="1" x14ac:dyDescent="0.2"/>
    <row r="155" s="25" customFormat="1" x14ac:dyDescent="0.2"/>
    <row r="156" s="25" customFormat="1" x14ac:dyDescent="0.2"/>
    <row r="157" s="25" customFormat="1" x14ac:dyDescent="0.2"/>
    <row r="158" s="25" customFormat="1" x14ac:dyDescent="0.2"/>
    <row r="159" s="25" customFormat="1" x14ac:dyDescent="0.2"/>
    <row r="160" s="25" customFormat="1" x14ac:dyDescent="0.2"/>
    <row r="161" s="25" customFormat="1" x14ac:dyDescent="0.2"/>
    <row r="162" s="25" customFormat="1" x14ac:dyDescent="0.2"/>
    <row r="163" s="25" customFormat="1" x14ac:dyDescent="0.2"/>
    <row r="164" s="25" customFormat="1" x14ac:dyDescent="0.2"/>
    <row r="165" s="25" customFormat="1" x14ac:dyDescent="0.2"/>
    <row r="166" s="25" customFormat="1" x14ac:dyDescent="0.2"/>
    <row r="167" s="25" customFormat="1" x14ac:dyDescent="0.2"/>
    <row r="168" s="25" customFormat="1" x14ac:dyDescent="0.2"/>
    <row r="169" s="25" customFormat="1" x14ac:dyDescent="0.2"/>
    <row r="170" s="25" customFormat="1" x14ac:dyDescent="0.2"/>
    <row r="171" s="25" customFormat="1" x14ac:dyDescent="0.2"/>
    <row r="172" s="25" customFormat="1" x14ac:dyDescent="0.2"/>
    <row r="173" s="25" customFormat="1" x14ac:dyDescent="0.2"/>
    <row r="174" s="25" customFormat="1" x14ac:dyDescent="0.2"/>
    <row r="175" s="25" customFormat="1" x14ac:dyDescent="0.2"/>
    <row r="176" s="25" customFormat="1" x14ac:dyDescent="0.2"/>
    <row r="177" s="25" customFormat="1" x14ac:dyDescent="0.2"/>
    <row r="178" s="25" customFormat="1" x14ac:dyDescent="0.2"/>
    <row r="179" s="25" customFormat="1" x14ac:dyDescent="0.2"/>
    <row r="180" s="25" customFormat="1" x14ac:dyDescent="0.2"/>
    <row r="181" s="25" customFormat="1" x14ac:dyDescent="0.2"/>
    <row r="182" s="25" customFormat="1" x14ac:dyDescent="0.2"/>
    <row r="183" s="25" customFormat="1" x14ac:dyDescent="0.2"/>
    <row r="184" s="25" customFormat="1" x14ac:dyDescent="0.2"/>
    <row r="185" s="25" customFormat="1" x14ac:dyDescent="0.2"/>
    <row r="186" s="25" customFormat="1" x14ac:dyDescent="0.2"/>
    <row r="187" s="25" customFormat="1" x14ac:dyDescent="0.2"/>
    <row r="188" s="25" customFormat="1" x14ac:dyDescent="0.2"/>
    <row r="189" s="25" customFormat="1" x14ac:dyDescent="0.2"/>
    <row r="190" s="25" customFormat="1" x14ac:dyDescent="0.2"/>
    <row r="191" s="25" customFormat="1" x14ac:dyDescent="0.2"/>
    <row r="192" s="25" customFormat="1" x14ac:dyDescent="0.2"/>
    <row r="193" s="25" customFormat="1" x14ac:dyDescent="0.2"/>
    <row r="194" s="25" customFormat="1" x14ac:dyDescent="0.2"/>
    <row r="195" s="25" customFormat="1" x14ac:dyDescent="0.2"/>
    <row r="196" s="25" customFormat="1" x14ac:dyDescent="0.2"/>
    <row r="197" s="25" customFormat="1" x14ac:dyDescent="0.2"/>
    <row r="198" s="25" customFormat="1" x14ac:dyDescent="0.2"/>
    <row r="199" s="25" customFormat="1" x14ac:dyDescent="0.2"/>
    <row r="200" s="25" customFormat="1" x14ac:dyDescent="0.2"/>
    <row r="201" s="25" customFormat="1" x14ac:dyDescent="0.2"/>
    <row r="202" s="25" customFormat="1" x14ac:dyDescent="0.2"/>
    <row r="203" s="25" customFormat="1" x14ac:dyDescent="0.2"/>
    <row r="204" s="25" customFormat="1" x14ac:dyDescent="0.2"/>
    <row r="205" s="25" customFormat="1" x14ac:dyDescent="0.2"/>
    <row r="206" s="25" customFormat="1" x14ac:dyDescent="0.2"/>
    <row r="207" s="25" customFormat="1" x14ac:dyDescent="0.2"/>
    <row r="208" s="25" customFormat="1" x14ac:dyDescent="0.2"/>
    <row r="209" s="25" customFormat="1" x14ac:dyDescent="0.2"/>
    <row r="210" s="25" customFormat="1" x14ac:dyDescent="0.2"/>
    <row r="211" s="25" customFormat="1" x14ac:dyDescent="0.2"/>
    <row r="212" s="25" customFormat="1" x14ac:dyDescent="0.2"/>
    <row r="213" s="25" customFormat="1" x14ac:dyDescent="0.2"/>
    <row r="214" s="25" customFormat="1" x14ac:dyDescent="0.2"/>
    <row r="215" s="25" customFormat="1" x14ac:dyDescent="0.2"/>
    <row r="216" s="25" customFormat="1" x14ac:dyDescent="0.2"/>
    <row r="217" s="25" customFormat="1" x14ac:dyDescent="0.2"/>
    <row r="218" s="25" customFormat="1" x14ac:dyDescent="0.2"/>
    <row r="219" s="25" customFormat="1" x14ac:dyDescent="0.2"/>
    <row r="220" s="25" customFormat="1" x14ac:dyDescent="0.2"/>
    <row r="221" s="25" customFormat="1" x14ac:dyDescent="0.2"/>
    <row r="222" s="25" customFormat="1" x14ac:dyDescent="0.2"/>
    <row r="223" s="25" customFormat="1" x14ac:dyDescent="0.2"/>
    <row r="224" s="25" customFormat="1" x14ac:dyDescent="0.2"/>
    <row r="225" s="25" customFormat="1" x14ac:dyDescent="0.2"/>
    <row r="226" s="25" customFormat="1" x14ac:dyDescent="0.2"/>
    <row r="227" s="25" customFormat="1" x14ac:dyDescent="0.2"/>
    <row r="228" s="25" customFormat="1" x14ac:dyDescent="0.2"/>
    <row r="229" s="25" customFormat="1" x14ac:dyDescent="0.2"/>
    <row r="230" s="25" customFormat="1" x14ac:dyDescent="0.2"/>
    <row r="231" s="25" customFormat="1" x14ac:dyDescent="0.2"/>
    <row r="232" s="25" customFormat="1" x14ac:dyDescent="0.2"/>
    <row r="233" s="25" customFormat="1" x14ac:dyDescent="0.2"/>
    <row r="234" s="25" customFormat="1" x14ac:dyDescent="0.2"/>
    <row r="235" s="25" customFormat="1" x14ac:dyDescent="0.2"/>
    <row r="236" s="25" customFormat="1" x14ac:dyDescent="0.2"/>
    <row r="237" s="25" customFormat="1" x14ac:dyDescent="0.2"/>
    <row r="238" s="25" customFormat="1" x14ac:dyDescent="0.2"/>
    <row r="239" s="25" customFormat="1" x14ac:dyDescent="0.2"/>
    <row r="240" s="25" customFormat="1" x14ac:dyDescent="0.2"/>
    <row r="241" s="25" customFormat="1" x14ac:dyDescent="0.2"/>
    <row r="242" s="25" customFormat="1" x14ac:dyDescent="0.2"/>
    <row r="243" s="25" customFormat="1" x14ac:dyDescent="0.2"/>
    <row r="244" s="25" customFormat="1" x14ac:dyDescent="0.2"/>
    <row r="245" s="25" customFormat="1" x14ac:dyDescent="0.2"/>
    <row r="246" s="25" customFormat="1" x14ac:dyDescent="0.2"/>
    <row r="247" s="25" customFormat="1" x14ac:dyDescent="0.2"/>
    <row r="248" s="25" customFormat="1" x14ac:dyDescent="0.2"/>
    <row r="249" s="25" customFormat="1" x14ac:dyDescent="0.2"/>
    <row r="250" s="25" customFormat="1" x14ac:dyDescent="0.2"/>
    <row r="251" s="25" customFormat="1" x14ac:dyDescent="0.2"/>
    <row r="252" s="25" customFormat="1" x14ac:dyDescent="0.2"/>
    <row r="253" s="25" customFormat="1" x14ac:dyDescent="0.2"/>
    <row r="254" s="25" customFormat="1" x14ac:dyDescent="0.2"/>
    <row r="255" s="25" customFormat="1" x14ac:dyDescent="0.2"/>
    <row r="256" s="25" customFormat="1" x14ac:dyDescent="0.2"/>
    <row r="257" s="25" customFormat="1" x14ac:dyDescent="0.2"/>
    <row r="258" s="25" customFormat="1" x14ac:dyDescent="0.2"/>
    <row r="259" s="25" customFormat="1" x14ac:dyDescent="0.2"/>
    <row r="260" s="25" customFormat="1" x14ac:dyDescent="0.2"/>
    <row r="261" s="25" customFormat="1" x14ac:dyDescent="0.2"/>
    <row r="262" s="25" customFormat="1" x14ac:dyDescent="0.2"/>
    <row r="263" s="25" customFormat="1" x14ac:dyDescent="0.2"/>
    <row r="264" s="25" customFormat="1" x14ac:dyDescent="0.2"/>
    <row r="265" s="25" customFormat="1" x14ac:dyDescent="0.2"/>
    <row r="266" s="25" customFormat="1" x14ac:dyDescent="0.2"/>
    <row r="267" s="25" customFormat="1" x14ac:dyDescent="0.2"/>
    <row r="268" s="25" customFormat="1" x14ac:dyDescent="0.2"/>
    <row r="269" s="25" customFormat="1" x14ac:dyDescent="0.2"/>
    <row r="270" s="25" customFormat="1" x14ac:dyDescent="0.2"/>
    <row r="271" s="25" customFormat="1" x14ac:dyDescent="0.2"/>
    <row r="272" s="25" customFormat="1" x14ac:dyDescent="0.2"/>
    <row r="273" s="25" customFormat="1" x14ac:dyDescent="0.2"/>
    <row r="274" s="25" customFormat="1" x14ac:dyDescent="0.2"/>
    <row r="275" s="25" customFormat="1" x14ac:dyDescent="0.2"/>
    <row r="276" s="25" customFormat="1" x14ac:dyDescent="0.2"/>
    <row r="277" s="25" customFormat="1" x14ac:dyDescent="0.2"/>
    <row r="278" s="25" customFormat="1" x14ac:dyDescent="0.2"/>
    <row r="279" s="25" customFormat="1" x14ac:dyDescent="0.2"/>
    <row r="280" s="25" customFormat="1" x14ac:dyDescent="0.2"/>
    <row r="281" s="25" customFormat="1" x14ac:dyDescent="0.2"/>
    <row r="282" s="25" customFormat="1" x14ac:dyDescent="0.2"/>
    <row r="283" s="25" customFormat="1" x14ac:dyDescent="0.2"/>
    <row r="284" s="25" customFormat="1" x14ac:dyDescent="0.2"/>
    <row r="285" s="25" customFormat="1" x14ac:dyDescent="0.2"/>
    <row r="286" s="25" customFormat="1" x14ac:dyDescent="0.2"/>
    <row r="287" s="25" customFormat="1" x14ac:dyDescent="0.2"/>
    <row r="288" s="25" customFormat="1" x14ac:dyDescent="0.2"/>
    <row r="289" s="25" customFormat="1" x14ac:dyDescent="0.2"/>
    <row r="290" s="25" customFormat="1" x14ac:dyDescent="0.2"/>
    <row r="291" s="25" customFormat="1" x14ac:dyDescent="0.2"/>
    <row r="292" s="25" customFormat="1" x14ac:dyDescent="0.2"/>
    <row r="293" s="25" customFormat="1" x14ac:dyDescent="0.2"/>
    <row r="294" s="25" customFormat="1" x14ac:dyDescent="0.2"/>
    <row r="295" s="25" customFormat="1" x14ac:dyDescent="0.2"/>
    <row r="296" s="25" customFormat="1" x14ac:dyDescent="0.2"/>
    <row r="297" s="25" customFormat="1" x14ac:dyDescent="0.2"/>
    <row r="298" s="25" customFormat="1" x14ac:dyDescent="0.2"/>
    <row r="299" s="25" customFormat="1" x14ac:dyDescent="0.2"/>
    <row r="300" s="25" customFormat="1" x14ac:dyDescent="0.2"/>
    <row r="301" s="25" customFormat="1" x14ac:dyDescent="0.2"/>
    <row r="302" s="25" customFormat="1" x14ac:dyDescent="0.2"/>
    <row r="303" s="25" customFormat="1" x14ac:dyDescent="0.2"/>
    <row r="304" s="25" customFormat="1" x14ac:dyDescent="0.2"/>
    <row r="305" s="25" customFormat="1" x14ac:dyDescent="0.2"/>
    <row r="306" s="25" customFormat="1" x14ac:dyDescent="0.2"/>
    <row r="307" s="25" customFormat="1" x14ac:dyDescent="0.2"/>
    <row r="308" s="25" customFormat="1" x14ac:dyDescent="0.2"/>
    <row r="309" s="25" customFormat="1" x14ac:dyDescent="0.2"/>
    <row r="310" s="25" customFormat="1" x14ac:dyDescent="0.2"/>
    <row r="311" s="25" customFormat="1" x14ac:dyDescent="0.2"/>
    <row r="312" s="25" customFormat="1" x14ac:dyDescent="0.2"/>
    <row r="313" s="25" customFormat="1" x14ac:dyDescent="0.2"/>
    <row r="314" s="25" customFormat="1" x14ac:dyDescent="0.2"/>
    <row r="315" s="25" customFormat="1" x14ac:dyDescent="0.2"/>
    <row r="316" s="25" customFormat="1" x14ac:dyDescent="0.2"/>
    <row r="317" s="25" customFormat="1" x14ac:dyDescent="0.2"/>
    <row r="318" s="25" customFormat="1" x14ac:dyDescent="0.2"/>
    <row r="319" s="25" customFormat="1" x14ac:dyDescent="0.2"/>
    <row r="320" s="25" customFormat="1" x14ac:dyDescent="0.2"/>
    <row r="321" s="25" customFormat="1" x14ac:dyDescent="0.2"/>
    <row r="322" s="25" customFormat="1" x14ac:dyDescent="0.2"/>
    <row r="323" s="25" customFormat="1" x14ac:dyDescent="0.2"/>
    <row r="324" s="25" customFormat="1" x14ac:dyDescent="0.2"/>
    <row r="325" s="25" customFormat="1" x14ac:dyDescent="0.2"/>
    <row r="326" s="25" customFormat="1" x14ac:dyDescent="0.2"/>
    <row r="327" s="25" customFormat="1" x14ac:dyDescent="0.2"/>
    <row r="328" s="25" customFormat="1" x14ac:dyDescent="0.2"/>
    <row r="329" s="25" customFormat="1" x14ac:dyDescent="0.2"/>
    <row r="330" s="25" customFormat="1" x14ac:dyDescent="0.2"/>
    <row r="331" s="25" customFormat="1" x14ac:dyDescent="0.2"/>
    <row r="332" s="25" customFormat="1" x14ac:dyDescent="0.2"/>
    <row r="333" s="25" customFormat="1" x14ac:dyDescent="0.2"/>
    <row r="334" s="25" customFormat="1" x14ac:dyDescent="0.2"/>
    <row r="335" s="25" customFormat="1" x14ac:dyDescent="0.2"/>
    <row r="336" s="25" customFormat="1" x14ac:dyDescent="0.2"/>
    <row r="337" s="25" customFormat="1" x14ac:dyDescent="0.2"/>
    <row r="338" s="25" customFormat="1" x14ac:dyDescent="0.2"/>
    <row r="339" s="25" customFormat="1" x14ac:dyDescent="0.2"/>
    <row r="340" s="25" customFormat="1" x14ac:dyDescent="0.2"/>
    <row r="341" s="25" customFormat="1" x14ac:dyDescent="0.2"/>
    <row r="342" s="25" customFormat="1" x14ac:dyDescent="0.2"/>
    <row r="343" s="25" customFormat="1" x14ac:dyDescent="0.2"/>
    <row r="344" s="25" customFormat="1" x14ac:dyDescent="0.2"/>
    <row r="345" s="25" customFormat="1" x14ac:dyDescent="0.2"/>
    <row r="346" s="25" customFormat="1" x14ac:dyDescent="0.2"/>
    <row r="347" s="25" customFormat="1" x14ac:dyDescent="0.2"/>
    <row r="348" s="25" customFormat="1" x14ac:dyDescent="0.2"/>
    <row r="349" s="25" customFormat="1" x14ac:dyDescent="0.2"/>
    <row r="350" s="25" customFormat="1" x14ac:dyDescent="0.2"/>
    <row r="351" s="25" customFormat="1" x14ac:dyDescent="0.2"/>
    <row r="352" s="25" customFormat="1" x14ac:dyDescent="0.2"/>
    <row r="353" s="25" customFormat="1" x14ac:dyDescent="0.2"/>
    <row r="354" s="25" customFormat="1" x14ac:dyDescent="0.2"/>
    <row r="355" s="25" customFormat="1" x14ac:dyDescent="0.2"/>
    <row r="356" s="25" customFormat="1" x14ac:dyDescent="0.2"/>
    <row r="357" s="25" customFormat="1" x14ac:dyDescent="0.2"/>
    <row r="358" s="25" customFormat="1" x14ac:dyDescent="0.2"/>
    <row r="359" s="25" customFormat="1" x14ac:dyDescent="0.2"/>
    <row r="360" s="25" customFormat="1" x14ac:dyDescent="0.2"/>
    <row r="361" s="25" customFormat="1" x14ac:dyDescent="0.2"/>
    <row r="362" s="25" customFormat="1" x14ac:dyDescent="0.2"/>
    <row r="363" s="25" customFormat="1" x14ac:dyDescent="0.2"/>
    <row r="364" s="25" customFormat="1" x14ac:dyDescent="0.2"/>
    <row r="365" s="25" customFormat="1" x14ac:dyDescent="0.2"/>
    <row r="366" s="25" customFormat="1" x14ac:dyDescent="0.2"/>
    <row r="367" s="25" customFormat="1" x14ac:dyDescent="0.2"/>
    <row r="368" s="25" customFormat="1" x14ac:dyDescent="0.2"/>
    <row r="369" s="25" customFormat="1" x14ac:dyDescent="0.2"/>
    <row r="370" s="25" customFormat="1" x14ac:dyDescent="0.2"/>
    <row r="371" s="25" customFormat="1" x14ac:dyDescent="0.2"/>
    <row r="372" s="25" customFormat="1" x14ac:dyDescent="0.2"/>
    <row r="373" s="25" customFormat="1" x14ac:dyDescent="0.2"/>
    <row r="374" s="25" customFormat="1" x14ac:dyDescent="0.2"/>
    <row r="375" s="25" customFormat="1" x14ac:dyDescent="0.2"/>
    <row r="376" s="25" customFormat="1" x14ac:dyDescent="0.2"/>
    <row r="377" s="25" customFormat="1" x14ac:dyDescent="0.2"/>
    <row r="378" s="25" customFormat="1" x14ac:dyDescent="0.2"/>
    <row r="379" s="25" customFormat="1" x14ac:dyDescent="0.2"/>
    <row r="380" s="25" customFormat="1" x14ac:dyDescent="0.2"/>
    <row r="381" s="25" customFormat="1" x14ac:dyDescent="0.2"/>
    <row r="382" s="25" customFormat="1" x14ac:dyDescent="0.2"/>
    <row r="383" s="25" customFormat="1" x14ac:dyDescent="0.2"/>
    <row r="384" s="25" customFormat="1" x14ac:dyDescent="0.2"/>
    <row r="385" s="25" customFormat="1" x14ac:dyDescent="0.2"/>
    <row r="386" s="25" customFormat="1" x14ac:dyDescent="0.2"/>
    <row r="387" s="25" customFormat="1" x14ac:dyDescent="0.2"/>
    <row r="388" s="25" customFormat="1" x14ac:dyDescent="0.2"/>
    <row r="389" s="25" customFormat="1" x14ac:dyDescent="0.2"/>
    <row r="390" s="25" customFormat="1" x14ac:dyDescent="0.2"/>
    <row r="391" s="25" customFormat="1" x14ac:dyDescent="0.2"/>
    <row r="392" s="25" customFormat="1" x14ac:dyDescent="0.2"/>
    <row r="393" s="25" customFormat="1" x14ac:dyDescent="0.2"/>
    <row r="394" s="25" customFormat="1" x14ac:dyDescent="0.2"/>
    <row r="395" s="25" customFormat="1" x14ac:dyDescent="0.2"/>
    <row r="396" s="25" customFormat="1" x14ac:dyDescent="0.2"/>
    <row r="397" s="25" customFormat="1" x14ac:dyDescent="0.2"/>
    <row r="398" s="25" customFormat="1" x14ac:dyDescent="0.2"/>
    <row r="399" s="25" customFormat="1" x14ac:dyDescent="0.2"/>
    <row r="400" s="25" customFormat="1" x14ac:dyDescent="0.2"/>
    <row r="401" s="25" customFormat="1" x14ac:dyDescent="0.2"/>
    <row r="402" s="25" customFormat="1" x14ac:dyDescent="0.2"/>
    <row r="403" s="25" customFormat="1" x14ac:dyDescent="0.2"/>
    <row r="404" s="25" customFormat="1" x14ac:dyDescent="0.2"/>
    <row r="405" s="25" customFormat="1" x14ac:dyDescent="0.2"/>
    <row r="406" s="25" customFormat="1" x14ac:dyDescent="0.2"/>
    <row r="407" s="25" customFormat="1" x14ac:dyDescent="0.2"/>
    <row r="408" s="25" customFormat="1" x14ac:dyDescent="0.2"/>
    <row r="409" s="25" customFormat="1" x14ac:dyDescent="0.2"/>
    <row r="410" s="25" customFormat="1" x14ac:dyDescent="0.2"/>
    <row r="411" s="25" customFormat="1" x14ac:dyDescent="0.2"/>
    <row r="412" s="25" customFormat="1" x14ac:dyDescent="0.2"/>
    <row r="413" s="25" customFormat="1" x14ac:dyDescent="0.2"/>
    <row r="414" s="25" customFormat="1" x14ac:dyDescent="0.2"/>
    <row r="415" s="25" customFormat="1" x14ac:dyDescent="0.2"/>
    <row r="416" s="25" customFormat="1" x14ac:dyDescent="0.2"/>
    <row r="417" s="25" customFormat="1" x14ac:dyDescent="0.2"/>
    <row r="418" s="25" customFormat="1" x14ac:dyDescent="0.2"/>
    <row r="419" s="25" customFormat="1" x14ac:dyDescent="0.2"/>
    <row r="420" s="25" customFormat="1" x14ac:dyDescent="0.2"/>
    <row r="421" s="25" customFormat="1" x14ac:dyDescent="0.2"/>
    <row r="422" s="25" customFormat="1" x14ac:dyDescent="0.2"/>
    <row r="423" s="25" customFormat="1" x14ac:dyDescent="0.2"/>
    <row r="424" s="25" customFormat="1" x14ac:dyDescent="0.2"/>
    <row r="425" s="25" customFormat="1" x14ac:dyDescent="0.2"/>
    <row r="426" s="25" customFormat="1" x14ac:dyDescent="0.2"/>
    <row r="427" s="25" customFormat="1" x14ac:dyDescent="0.2"/>
    <row r="428" s="25" customFormat="1" x14ac:dyDescent="0.2"/>
    <row r="429" s="25" customFormat="1" x14ac:dyDescent="0.2"/>
    <row r="430" s="25" customFormat="1" x14ac:dyDescent="0.2"/>
    <row r="431" s="25" customFormat="1" x14ac:dyDescent="0.2"/>
    <row r="432" s="25" customFormat="1" x14ac:dyDescent="0.2"/>
    <row r="433" s="25" customFormat="1" x14ac:dyDescent="0.2"/>
    <row r="434" s="25" customFormat="1" x14ac:dyDescent="0.2"/>
    <row r="435" s="25" customFormat="1" x14ac:dyDescent="0.2"/>
    <row r="436" s="25" customFormat="1" x14ac:dyDescent="0.2"/>
    <row r="437" s="25" customFormat="1" x14ac:dyDescent="0.2"/>
    <row r="438" s="25" customFormat="1" x14ac:dyDescent="0.2"/>
    <row r="439" s="25" customFormat="1" x14ac:dyDescent="0.2"/>
    <row r="440" s="25" customFormat="1" x14ac:dyDescent="0.2"/>
    <row r="441" s="25" customFormat="1" x14ac:dyDescent="0.2"/>
    <row r="442" s="25" customFormat="1" x14ac:dyDescent="0.2"/>
    <row r="443" s="25" customFormat="1" x14ac:dyDescent="0.2"/>
    <row r="444" s="25" customFormat="1" x14ac:dyDescent="0.2"/>
    <row r="445" s="25" customFormat="1" x14ac:dyDescent="0.2"/>
    <row r="446" s="25" customFormat="1" x14ac:dyDescent="0.2"/>
    <row r="447" s="25" customFormat="1" x14ac:dyDescent="0.2"/>
    <row r="448" s="25" customFormat="1" x14ac:dyDescent="0.2"/>
    <row r="449" s="25" customFormat="1" x14ac:dyDescent="0.2"/>
    <row r="450" s="25" customFormat="1" x14ac:dyDescent="0.2"/>
    <row r="451" s="25" customFormat="1" x14ac:dyDescent="0.2"/>
    <row r="452" s="25" customFormat="1" x14ac:dyDescent="0.2"/>
    <row r="453" s="25" customFormat="1" x14ac:dyDescent="0.2"/>
    <row r="454" s="25" customFormat="1" x14ac:dyDescent="0.2"/>
    <row r="455" s="25" customFormat="1" x14ac:dyDescent="0.2"/>
    <row r="456" s="25" customFormat="1" x14ac:dyDescent="0.2"/>
    <row r="457" s="25" customFormat="1" x14ac:dyDescent="0.2"/>
    <row r="458" s="25" customFormat="1" x14ac:dyDescent="0.2"/>
    <row r="459" s="25" customFormat="1" x14ac:dyDescent="0.2"/>
    <row r="460" s="25" customFormat="1" x14ac:dyDescent="0.2"/>
    <row r="461" s="25" customFormat="1" x14ac:dyDescent="0.2"/>
    <row r="462" s="25" customFormat="1" x14ac:dyDescent="0.2"/>
    <row r="463" s="25" customFormat="1" x14ac:dyDescent="0.2"/>
    <row r="464" s="25" customFormat="1" x14ac:dyDescent="0.2"/>
    <row r="465" s="25" customFormat="1" x14ac:dyDescent="0.2"/>
    <row r="466" s="25" customFormat="1" x14ac:dyDescent="0.2"/>
    <row r="467" s="25" customFormat="1" x14ac:dyDescent="0.2"/>
    <row r="468" s="25" customFormat="1" x14ac:dyDescent="0.2"/>
    <row r="469" s="25" customFormat="1" x14ac:dyDescent="0.2"/>
    <row r="470" s="25" customFormat="1" x14ac:dyDescent="0.2"/>
    <row r="471" s="25" customFormat="1" x14ac:dyDescent="0.2"/>
    <row r="472" s="25" customFormat="1" x14ac:dyDescent="0.2"/>
    <row r="473" s="25" customFormat="1" x14ac:dyDescent="0.2"/>
    <row r="474" s="25" customFormat="1" x14ac:dyDescent="0.2"/>
    <row r="475" s="25" customFormat="1" x14ac:dyDescent="0.2"/>
    <row r="476" s="25" customFormat="1" x14ac:dyDescent="0.2"/>
    <row r="477" s="25" customFormat="1" x14ac:dyDescent="0.2"/>
    <row r="478" s="25" customFormat="1" x14ac:dyDescent="0.2"/>
    <row r="479" s="25" customFormat="1" x14ac:dyDescent="0.2"/>
    <row r="480" s="25" customFormat="1" x14ac:dyDescent="0.2"/>
    <row r="481" s="25" customFormat="1" x14ac:dyDescent="0.2"/>
    <row r="482" s="25" customFormat="1" x14ac:dyDescent="0.2"/>
    <row r="483" s="25" customFormat="1" x14ac:dyDescent="0.2"/>
    <row r="484" s="25" customFormat="1" x14ac:dyDescent="0.2"/>
    <row r="485" s="25" customFormat="1" x14ac:dyDescent="0.2"/>
    <row r="486" s="25" customFormat="1" x14ac:dyDescent="0.2"/>
    <row r="487" s="25" customFormat="1" x14ac:dyDescent="0.2"/>
    <row r="488" s="25" customFormat="1" x14ac:dyDescent="0.2"/>
    <row r="489" s="25" customFormat="1" x14ac:dyDescent="0.2"/>
    <row r="490" s="25" customFormat="1" x14ac:dyDescent="0.2"/>
    <row r="491" s="25" customFormat="1" x14ac:dyDescent="0.2"/>
    <row r="492" s="25" customFormat="1" x14ac:dyDescent="0.2"/>
    <row r="493" s="25" customFormat="1" x14ac:dyDescent="0.2"/>
    <row r="494" s="25" customFormat="1" x14ac:dyDescent="0.2"/>
    <row r="495" s="25" customFormat="1" x14ac:dyDescent="0.2"/>
    <row r="496" s="25" customFormat="1" x14ac:dyDescent="0.2"/>
    <row r="497" s="25" customFormat="1" x14ac:dyDescent="0.2"/>
    <row r="498" s="25" customFormat="1" x14ac:dyDescent="0.2"/>
    <row r="499" s="25" customFormat="1" x14ac:dyDescent="0.2"/>
    <row r="500" s="25" customFormat="1" x14ac:dyDescent="0.2"/>
    <row r="501" s="25" customFormat="1" x14ac:dyDescent="0.2"/>
    <row r="502" s="25" customFormat="1" x14ac:dyDescent="0.2"/>
    <row r="503" s="25" customFormat="1" x14ac:dyDescent="0.2"/>
    <row r="504" s="25" customFormat="1" x14ac:dyDescent="0.2"/>
    <row r="505" s="25" customFormat="1" x14ac:dyDescent="0.2"/>
    <row r="506" s="25" customFormat="1" x14ac:dyDescent="0.2"/>
    <row r="507" s="25" customFormat="1" x14ac:dyDescent="0.2"/>
    <row r="508" s="25" customFormat="1" x14ac:dyDescent="0.2"/>
    <row r="509" s="25" customFormat="1" x14ac:dyDescent="0.2"/>
    <row r="510" s="25" customFormat="1" x14ac:dyDescent="0.2"/>
    <row r="511" s="25" customFormat="1" x14ac:dyDescent="0.2"/>
    <row r="512" s="25" customFormat="1" x14ac:dyDescent="0.2"/>
    <row r="513" s="25" customFormat="1" x14ac:dyDescent="0.2"/>
    <row r="514" s="25" customFormat="1" x14ac:dyDescent="0.2"/>
    <row r="515" s="25" customFormat="1" x14ac:dyDescent="0.2"/>
    <row r="516" s="25" customFormat="1" x14ac:dyDescent="0.2"/>
    <row r="517" s="25" customFormat="1" x14ac:dyDescent="0.2"/>
    <row r="518" s="25" customFormat="1" x14ac:dyDescent="0.2"/>
    <row r="519" s="25" customFormat="1" x14ac:dyDescent="0.2"/>
    <row r="520" s="25" customFormat="1" x14ac:dyDescent="0.2"/>
    <row r="521" s="25" customFormat="1" x14ac:dyDescent="0.2"/>
    <row r="522" s="25" customFormat="1" x14ac:dyDescent="0.2"/>
    <row r="523" s="25" customFormat="1" x14ac:dyDescent="0.2"/>
    <row r="524" s="25" customFormat="1" x14ac:dyDescent="0.2"/>
    <row r="525" s="25" customFormat="1" x14ac:dyDescent="0.2"/>
    <row r="526" s="25" customFormat="1" x14ac:dyDescent="0.2"/>
    <row r="527" s="25" customFormat="1" x14ac:dyDescent="0.2"/>
    <row r="528" s="25" customFormat="1" x14ac:dyDescent="0.2"/>
    <row r="529" s="25" customFormat="1" x14ac:dyDescent="0.2"/>
    <row r="530" s="25" customFormat="1" x14ac:dyDescent="0.2"/>
    <row r="531" s="25" customFormat="1" x14ac:dyDescent="0.2"/>
    <row r="532" s="25" customFormat="1" x14ac:dyDescent="0.2"/>
    <row r="533" s="25" customFormat="1" x14ac:dyDescent="0.2"/>
    <row r="534" s="25" customFormat="1" x14ac:dyDescent="0.2"/>
    <row r="535" s="25" customFormat="1" x14ac:dyDescent="0.2"/>
    <row r="536" s="25" customFormat="1" x14ac:dyDescent="0.2"/>
    <row r="537" s="25" customFormat="1" x14ac:dyDescent="0.2"/>
    <row r="538" s="25" customFormat="1" x14ac:dyDescent="0.2"/>
    <row r="539" s="25" customFormat="1" x14ac:dyDescent="0.2"/>
    <row r="540" s="25" customFormat="1" x14ac:dyDescent="0.2"/>
    <row r="541" s="25" customFormat="1" x14ac:dyDescent="0.2"/>
    <row r="542" s="25" customFormat="1" x14ac:dyDescent="0.2"/>
    <row r="543" s="25" customFormat="1" x14ac:dyDescent="0.2"/>
    <row r="544" s="25" customFormat="1" x14ac:dyDescent="0.2"/>
    <row r="545" s="25" customFormat="1" x14ac:dyDescent="0.2"/>
    <row r="546" s="25" customFormat="1" x14ac:dyDescent="0.2"/>
    <row r="547" s="25" customFormat="1" x14ac:dyDescent="0.2"/>
    <row r="548" s="25" customFormat="1" x14ac:dyDescent="0.2"/>
    <row r="549" s="25" customFormat="1" x14ac:dyDescent="0.2"/>
    <row r="550" s="25" customFormat="1" x14ac:dyDescent="0.2"/>
    <row r="551" s="25" customFormat="1" x14ac:dyDescent="0.2"/>
    <row r="552" s="25" customFormat="1" x14ac:dyDescent="0.2"/>
    <row r="553" s="25" customFormat="1" x14ac:dyDescent="0.2"/>
    <row r="554" s="25" customFormat="1" x14ac:dyDescent="0.2"/>
    <row r="555" s="25" customFormat="1" x14ac:dyDescent="0.2"/>
    <row r="556" s="25" customFormat="1" x14ac:dyDescent="0.2"/>
    <row r="557" s="25" customFormat="1" x14ac:dyDescent="0.2"/>
    <row r="558" s="25" customFormat="1" x14ac:dyDescent="0.2"/>
    <row r="559" s="25" customFormat="1" x14ac:dyDescent="0.2"/>
    <row r="560" s="25" customFormat="1" x14ac:dyDescent="0.2"/>
    <row r="561" s="25" customFormat="1" x14ac:dyDescent="0.2"/>
    <row r="562" s="25" customFormat="1" x14ac:dyDescent="0.2"/>
    <row r="563" s="25" customFormat="1" x14ac:dyDescent="0.2"/>
    <row r="564" s="25" customFormat="1" x14ac:dyDescent="0.2"/>
    <row r="565" s="25" customFormat="1" x14ac:dyDescent="0.2"/>
    <row r="566" s="25" customFormat="1" x14ac:dyDescent="0.2"/>
    <row r="567" s="25" customFormat="1" x14ac:dyDescent="0.2"/>
    <row r="568" s="25" customFormat="1" x14ac:dyDescent="0.2"/>
    <row r="569" s="25" customFormat="1" x14ac:dyDescent="0.2"/>
    <row r="570" s="25" customFormat="1" x14ac:dyDescent="0.2"/>
    <row r="571" s="25" customFormat="1" x14ac:dyDescent="0.2"/>
    <row r="572" s="25" customFormat="1" x14ac:dyDescent="0.2"/>
    <row r="573" s="25" customFormat="1" x14ac:dyDescent="0.2"/>
    <row r="574" s="25" customFormat="1" x14ac:dyDescent="0.2"/>
    <row r="575" s="25" customFormat="1" x14ac:dyDescent="0.2"/>
    <row r="576" s="25" customFormat="1" x14ac:dyDescent="0.2"/>
    <row r="577" s="25" customFormat="1" x14ac:dyDescent="0.2"/>
    <row r="578" s="25" customFormat="1" x14ac:dyDescent="0.2"/>
    <row r="579" s="25" customFormat="1" x14ac:dyDescent="0.2"/>
    <row r="580" s="25" customFormat="1" x14ac:dyDescent="0.2"/>
    <row r="581" s="25" customFormat="1" x14ac:dyDescent="0.2"/>
    <row r="582" s="25" customFormat="1" x14ac:dyDescent="0.2"/>
    <row r="583" s="25" customFormat="1" x14ac:dyDescent="0.2"/>
    <row r="584" s="25" customFormat="1" x14ac:dyDescent="0.2"/>
    <row r="585" s="25" customFormat="1" x14ac:dyDescent="0.2"/>
    <row r="586" s="25" customFormat="1" x14ac:dyDescent="0.2"/>
    <row r="587" s="25" customFormat="1" x14ac:dyDescent="0.2"/>
    <row r="588" s="25" customFormat="1" x14ac:dyDescent="0.2"/>
    <row r="589" s="25" customFormat="1" x14ac:dyDescent="0.2"/>
    <row r="590" s="25" customFormat="1" x14ac:dyDescent="0.2"/>
    <row r="591" s="25" customFormat="1" x14ac:dyDescent="0.2"/>
    <row r="592" s="25" customFormat="1" x14ac:dyDescent="0.2"/>
    <row r="593" s="25" customFormat="1" x14ac:dyDescent="0.2"/>
    <row r="594" s="25" customFormat="1" x14ac:dyDescent="0.2"/>
    <row r="595" s="25" customFormat="1" x14ac:dyDescent="0.2"/>
    <row r="596" s="25" customFormat="1" x14ac:dyDescent="0.2"/>
    <row r="597" s="25" customFormat="1" x14ac:dyDescent="0.2"/>
    <row r="598" s="25" customFormat="1" x14ac:dyDescent="0.2"/>
    <row r="599" s="25" customFormat="1" x14ac:dyDescent="0.2"/>
    <row r="600" s="25" customFormat="1" x14ac:dyDescent="0.2"/>
    <row r="601" s="25" customFormat="1" x14ac:dyDescent="0.2"/>
    <row r="602" s="25" customFormat="1" x14ac:dyDescent="0.2"/>
    <row r="603" s="25" customFormat="1" x14ac:dyDescent="0.2"/>
    <row r="604" s="25" customFormat="1" x14ac:dyDescent="0.2"/>
    <row r="605" s="25" customFormat="1" x14ac:dyDescent="0.2"/>
    <row r="606" s="25" customFormat="1" x14ac:dyDescent="0.2"/>
    <row r="607" s="25" customFormat="1" x14ac:dyDescent="0.2"/>
    <row r="608" s="25" customFormat="1" x14ac:dyDescent="0.2"/>
    <row r="609" s="25" customFormat="1" x14ac:dyDescent="0.2"/>
    <row r="610" s="25" customFormat="1" x14ac:dyDescent="0.2"/>
    <row r="611" s="25" customFormat="1" x14ac:dyDescent="0.2"/>
    <row r="612" s="25" customFormat="1" x14ac:dyDescent="0.2"/>
    <row r="613" s="25" customFormat="1" x14ac:dyDescent="0.2"/>
    <row r="614" s="25" customFormat="1" x14ac:dyDescent="0.2"/>
    <row r="615" s="25" customFormat="1" x14ac:dyDescent="0.2"/>
    <row r="616" s="25" customFormat="1" x14ac:dyDescent="0.2"/>
    <row r="617" s="25" customFormat="1" x14ac:dyDescent="0.2"/>
    <row r="618" s="25" customFormat="1" x14ac:dyDescent="0.2"/>
    <row r="619" s="25" customFormat="1" x14ac:dyDescent="0.2"/>
    <row r="620" s="25" customFormat="1" x14ac:dyDescent="0.2"/>
    <row r="621" s="25" customFormat="1" x14ac:dyDescent="0.2"/>
    <row r="622" s="25" customFormat="1" x14ac:dyDescent="0.2"/>
    <row r="623" s="25" customFormat="1" x14ac:dyDescent="0.2"/>
    <row r="624" s="25" customFormat="1" x14ac:dyDescent="0.2"/>
    <row r="625" s="25" customFormat="1" x14ac:dyDescent="0.2"/>
    <row r="626" s="25" customFormat="1" x14ac:dyDescent="0.2"/>
    <row r="627" s="25" customFormat="1" x14ac:dyDescent="0.2"/>
    <row r="628" s="25" customFormat="1" x14ac:dyDescent="0.2"/>
    <row r="629" s="25" customFormat="1" x14ac:dyDescent="0.2"/>
    <row r="630" s="25" customFormat="1" x14ac:dyDescent="0.2"/>
    <row r="631" s="25" customFormat="1" x14ac:dyDescent="0.2"/>
    <row r="632" s="25" customFormat="1" x14ac:dyDescent="0.2"/>
    <row r="633" s="25" customFormat="1" x14ac:dyDescent="0.2"/>
    <row r="634" s="25" customFormat="1" x14ac:dyDescent="0.2"/>
    <row r="635" s="25" customFormat="1" x14ac:dyDescent="0.2"/>
    <row r="636" s="25" customFormat="1" x14ac:dyDescent="0.2"/>
    <row r="637" s="25" customFormat="1" x14ac:dyDescent="0.2"/>
    <row r="638" s="25" customFormat="1" x14ac:dyDescent="0.2"/>
    <row r="639" s="25" customFormat="1" x14ac:dyDescent="0.2"/>
    <row r="640" s="25" customFormat="1" x14ac:dyDescent="0.2"/>
    <row r="641" s="25" customFormat="1" x14ac:dyDescent="0.2"/>
    <row r="642" s="25" customFormat="1" x14ac:dyDescent="0.2"/>
    <row r="643" s="25" customFormat="1" x14ac:dyDescent="0.2"/>
    <row r="644" s="25" customFormat="1" x14ac:dyDescent="0.2"/>
    <row r="645" s="25" customFormat="1" x14ac:dyDescent="0.2"/>
    <row r="646" s="25" customFormat="1" x14ac:dyDescent="0.2"/>
    <row r="647" s="25" customFormat="1" x14ac:dyDescent="0.2"/>
    <row r="648" s="25" customFormat="1" x14ac:dyDescent="0.2"/>
    <row r="649" s="25" customFormat="1" x14ac:dyDescent="0.2"/>
    <row r="650" s="25" customFormat="1" x14ac:dyDescent="0.2"/>
    <row r="651" s="25" customFormat="1" x14ac:dyDescent="0.2"/>
    <row r="652" s="25" customFormat="1" x14ac:dyDescent="0.2"/>
    <row r="653" s="25" customFormat="1" x14ac:dyDescent="0.2"/>
    <row r="654" s="25" customFormat="1" x14ac:dyDescent="0.2"/>
    <row r="655" s="25" customFormat="1" x14ac:dyDescent="0.2"/>
    <row r="656" s="25" customFormat="1" x14ac:dyDescent="0.2"/>
    <row r="657" s="25" customFormat="1" x14ac:dyDescent="0.2"/>
    <row r="658" s="25" customFormat="1" x14ac:dyDescent="0.2"/>
    <row r="659" s="25" customFormat="1" x14ac:dyDescent="0.2"/>
    <row r="660" s="25" customFormat="1" x14ac:dyDescent="0.2"/>
    <row r="661" s="25" customFormat="1" x14ac:dyDescent="0.2"/>
    <row r="662" s="25" customFormat="1" x14ac:dyDescent="0.2"/>
    <row r="663" s="25" customFormat="1" x14ac:dyDescent="0.2"/>
    <row r="664" s="25" customFormat="1" x14ac:dyDescent="0.2"/>
    <row r="665" s="25" customFormat="1" x14ac:dyDescent="0.2"/>
    <row r="666" s="25" customFormat="1" x14ac:dyDescent="0.2"/>
    <row r="667" s="25" customFormat="1" x14ac:dyDescent="0.2"/>
    <row r="668" s="25" customFormat="1" x14ac:dyDescent="0.2"/>
    <row r="669" s="25" customFormat="1" x14ac:dyDescent="0.2"/>
    <row r="670" s="25" customFormat="1" x14ac:dyDescent="0.2"/>
    <row r="671" s="25" customFormat="1" x14ac:dyDescent="0.2"/>
    <row r="672" s="25" customFormat="1" x14ac:dyDescent="0.2"/>
    <row r="673" s="25" customFormat="1" x14ac:dyDescent="0.2"/>
    <row r="674" s="25" customFormat="1" x14ac:dyDescent="0.2"/>
    <row r="675" s="25" customFormat="1" x14ac:dyDescent="0.2"/>
    <row r="676" s="25" customFormat="1" x14ac:dyDescent="0.2"/>
    <row r="677" s="25" customFormat="1" x14ac:dyDescent="0.2"/>
    <row r="678" s="25" customFormat="1" x14ac:dyDescent="0.2"/>
    <row r="679" s="25" customFormat="1" x14ac:dyDescent="0.2"/>
    <row r="680" s="25" customFormat="1" x14ac:dyDescent="0.2"/>
    <row r="681" s="25" customFormat="1" x14ac:dyDescent="0.2"/>
    <row r="682" s="25" customFormat="1" x14ac:dyDescent="0.2"/>
    <row r="683" s="25" customFormat="1" x14ac:dyDescent="0.2"/>
    <row r="684" s="25" customFormat="1" x14ac:dyDescent="0.2"/>
    <row r="685" s="25" customFormat="1" x14ac:dyDescent="0.2"/>
    <row r="686" s="25" customFormat="1" x14ac:dyDescent="0.2"/>
    <row r="687" s="25" customFormat="1" x14ac:dyDescent="0.2"/>
    <row r="688" s="25" customFormat="1" x14ac:dyDescent="0.2"/>
    <row r="689" s="25" customFormat="1" x14ac:dyDescent="0.2"/>
    <row r="690" s="25" customFormat="1" x14ac:dyDescent="0.2"/>
    <row r="691" s="25" customFormat="1" x14ac:dyDescent="0.2"/>
    <row r="692" s="25" customFormat="1" x14ac:dyDescent="0.2"/>
    <row r="693" s="25" customFormat="1" x14ac:dyDescent="0.2"/>
    <row r="694" s="25" customFormat="1" x14ac:dyDescent="0.2"/>
    <row r="695" s="25" customFormat="1" x14ac:dyDescent="0.2"/>
    <row r="696" s="25" customFormat="1" x14ac:dyDescent="0.2"/>
    <row r="697" s="25" customFormat="1" x14ac:dyDescent="0.2"/>
    <row r="698" s="25" customFormat="1" x14ac:dyDescent="0.2"/>
    <row r="699" s="25" customFormat="1" x14ac:dyDescent="0.2"/>
    <row r="700" s="25" customFormat="1" x14ac:dyDescent="0.2"/>
    <row r="701" s="25" customFormat="1" x14ac:dyDescent="0.2"/>
    <row r="702" s="25" customFormat="1" x14ac:dyDescent="0.2"/>
    <row r="703" s="25" customFormat="1" x14ac:dyDescent="0.2"/>
    <row r="704" s="25" customFormat="1" x14ac:dyDescent="0.2"/>
    <row r="705" s="25" customFormat="1" x14ac:dyDescent="0.2"/>
    <row r="706" s="25" customFormat="1" x14ac:dyDescent="0.2"/>
    <row r="707" s="25" customFormat="1" x14ac:dyDescent="0.2"/>
    <row r="708" s="25" customFormat="1" x14ac:dyDescent="0.2"/>
    <row r="709" s="25" customFormat="1" x14ac:dyDescent="0.2"/>
    <row r="710" s="25" customFormat="1" x14ac:dyDescent="0.2"/>
    <row r="711" s="25" customFormat="1" x14ac:dyDescent="0.2"/>
    <row r="712" s="25" customFormat="1" x14ac:dyDescent="0.2"/>
    <row r="713" s="25" customFormat="1" x14ac:dyDescent="0.2"/>
    <row r="714" s="25" customFormat="1" x14ac:dyDescent="0.2"/>
    <row r="715" s="25" customFormat="1" x14ac:dyDescent="0.2"/>
    <row r="716" s="25" customFormat="1" x14ac:dyDescent="0.2"/>
    <row r="717" s="25" customFormat="1" x14ac:dyDescent="0.2"/>
    <row r="718" s="25" customFormat="1" x14ac:dyDescent="0.2"/>
    <row r="719" s="25" customFormat="1" x14ac:dyDescent="0.2"/>
    <row r="720" s="25" customFormat="1" x14ac:dyDescent="0.2"/>
    <row r="721" s="25" customFormat="1" x14ac:dyDescent="0.2"/>
    <row r="722" s="25" customFormat="1" x14ac:dyDescent="0.2"/>
    <row r="723" s="25" customFormat="1" x14ac:dyDescent="0.2"/>
    <row r="724" s="25" customFormat="1" x14ac:dyDescent="0.2"/>
    <row r="725" s="25" customFormat="1" x14ac:dyDescent="0.2"/>
    <row r="726" s="25" customFormat="1" x14ac:dyDescent="0.2"/>
    <row r="727" s="25" customFormat="1" x14ac:dyDescent="0.2"/>
    <row r="728" s="25" customFormat="1" x14ac:dyDescent="0.2"/>
    <row r="729" s="25" customFormat="1" x14ac:dyDescent="0.2"/>
    <row r="730" s="25" customFormat="1" x14ac:dyDescent="0.2"/>
    <row r="731" s="25" customFormat="1" x14ac:dyDescent="0.2"/>
    <row r="732" s="25" customFormat="1" x14ac:dyDescent="0.2"/>
    <row r="733" s="25" customFormat="1" x14ac:dyDescent="0.2"/>
    <row r="734" s="25" customFormat="1" x14ac:dyDescent="0.2"/>
    <row r="735" s="25" customFormat="1" x14ac:dyDescent="0.2"/>
    <row r="736" s="25" customFormat="1" x14ac:dyDescent="0.2"/>
    <row r="737" s="25" customFormat="1" x14ac:dyDescent="0.2"/>
    <row r="738" s="25" customFormat="1" x14ac:dyDescent="0.2"/>
    <row r="739" s="25" customFormat="1" x14ac:dyDescent="0.2"/>
    <row r="740" s="25" customFormat="1" x14ac:dyDescent="0.2"/>
    <row r="741" s="25" customFormat="1" x14ac:dyDescent="0.2"/>
    <row r="742" s="25" customFormat="1" x14ac:dyDescent="0.2"/>
    <row r="743" s="25" customFormat="1" x14ac:dyDescent="0.2"/>
    <row r="744" s="25" customFormat="1" x14ac:dyDescent="0.2"/>
    <row r="745" s="25" customFormat="1" x14ac:dyDescent="0.2"/>
    <row r="746" s="25" customFormat="1" x14ac:dyDescent="0.2"/>
    <row r="747" s="25" customFormat="1" x14ac:dyDescent="0.2"/>
    <row r="748" s="25" customFormat="1" x14ac:dyDescent="0.2"/>
    <row r="749" s="25" customFormat="1" x14ac:dyDescent="0.2"/>
    <row r="750" s="25" customFormat="1" x14ac:dyDescent="0.2"/>
    <row r="751" s="25" customFormat="1" x14ac:dyDescent="0.2"/>
    <row r="752" s="25" customFormat="1" x14ac:dyDescent="0.2"/>
    <row r="753" s="25" customFormat="1" x14ac:dyDescent="0.2"/>
    <row r="754" s="25" customFormat="1" x14ac:dyDescent="0.2"/>
    <row r="755" s="25" customFormat="1" x14ac:dyDescent="0.2"/>
    <row r="756" s="25" customFormat="1" x14ac:dyDescent="0.2"/>
    <row r="757" s="25" customFormat="1" x14ac:dyDescent="0.2"/>
    <row r="758" s="25" customFormat="1" x14ac:dyDescent="0.2"/>
    <row r="759" s="25" customFormat="1" x14ac:dyDescent="0.2"/>
    <row r="760" s="25" customFormat="1" x14ac:dyDescent="0.2"/>
    <row r="761" s="25" customFormat="1" x14ac:dyDescent="0.2"/>
    <row r="762" s="25" customFormat="1" x14ac:dyDescent="0.2"/>
    <row r="763" s="25" customFormat="1" x14ac:dyDescent="0.2"/>
    <row r="764" s="25" customFormat="1" x14ac:dyDescent="0.2"/>
    <row r="765" s="25" customFormat="1" x14ac:dyDescent="0.2"/>
    <row r="766" s="25" customFormat="1" x14ac:dyDescent="0.2"/>
    <row r="767" s="25" customFormat="1" x14ac:dyDescent="0.2"/>
    <row r="768" s="25" customFormat="1" x14ac:dyDescent="0.2"/>
    <row r="769" s="25" customFormat="1" x14ac:dyDescent="0.2"/>
    <row r="770" s="25" customFormat="1" x14ac:dyDescent="0.2"/>
    <row r="771" s="25" customFormat="1" x14ac:dyDescent="0.2"/>
    <row r="772" s="25" customFormat="1" x14ac:dyDescent="0.2"/>
    <row r="773" s="25" customFormat="1" x14ac:dyDescent="0.2"/>
    <row r="774" s="25" customFormat="1" x14ac:dyDescent="0.2"/>
    <row r="775" s="25" customFormat="1" x14ac:dyDescent="0.2"/>
    <row r="776" s="25" customFormat="1" x14ac:dyDescent="0.2"/>
    <row r="777" s="25" customFormat="1" x14ac:dyDescent="0.2"/>
    <row r="778" s="25" customFormat="1" x14ac:dyDescent="0.2"/>
    <row r="779" s="25" customFormat="1" x14ac:dyDescent="0.2"/>
    <row r="780" s="25" customFormat="1" x14ac:dyDescent="0.2"/>
    <row r="781" s="25" customFormat="1" x14ac:dyDescent="0.2"/>
    <row r="782" s="25" customFormat="1" x14ac:dyDescent="0.2"/>
    <row r="783" s="25" customFormat="1" x14ac:dyDescent="0.2"/>
    <row r="784" s="25" customFormat="1" x14ac:dyDescent="0.2"/>
    <row r="785" s="25" customFormat="1" x14ac:dyDescent="0.2"/>
    <row r="786" s="25" customFormat="1" x14ac:dyDescent="0.2"/>
    <row r="787" s="25" customFormat="1" x14ac:dyDescent="0.2"/>
    <row r="788" s="25" customFormat="1" x14ac:dyDescent="0.2"/>
    <row r="789" s="25" customFormat="1" x14ac:dyDescent="0.2"/>
    <row r="790" s="25" customFormat="1" x14ac:dyDescent="0.2"/>
    <row r="791" s="25" customFormat="1" x14ac:dyDescent="0.2"/>
    <row r="792" s="25" customFormat="1" x14ac:dyDescent="0.2"/>
    <row r="793" s="25" customFormat="1" x14ac:dyDescent="0.2"/>
    <row r="794" s="25" customFormat="1" x14ac:dyDescent="0.2"/>
    <row r="795" s="25" customFormat="1" x14ac:dyDescent="0.2"/>
    <row r="796" s="25" customFormat="1" x14ac:dyDescent="0.2"/>
    <row r="797" s="25" customFormat="1" x14ac:dyDescent="0.2"/>
    <row r="798" s="25" customFormat="1" x14ac:dyDescent="0.2"/>
    <row r="799" s="25" customFormat="1" x14ac:dyDescent="0.2"/>
    <row r="800" s="25" customFormat="1" x14ac:dyDescent="0.2"/>
    <row r="801" s="25" customFormat="1" x14ac:dyDescent="0.2"/>
    <row r="802" s="25" customFormat="1" x14ac:dyDescent="0.2"/>
    <row r="803" s="25" customFormat="1" x14ac:dyDescent="0.2"/>
    <row r="804" s="25" customFormat="1" x14ac:dyDescent="0.2"/>
    <row r="805" s="25" customFormat="1" x14ac:dyDescent="0.2"/>
    <row r="806" s="25" customFormat="1" x14ac:dyDescent="0.2"/>
    <row r="807" s="25" customFormat="1" x14ac:dyDescent="0.2"/>
    <row r="808" s="25" customFormat="1" x14ac:dyDescent="0.2"/>
    <row r="809" s="25" customFormat="1" x14ac:dyDescent="0.2"/>
    <row r="810" s="25" customFormat="1" x14ac:dyDescent="0.2"/>
    <row r="811" s="25" customFormat="1" x14ac:dyDescent="0.2"/>
    <row r="812" s="25" customFormat="1" x14ac:dyDescent="0.2"/>
    <row r="813" s="25" customFormat="1" x14ac:dyDescent="0.2"/>
    <row r="814" s="25" customFormat="1" x14ac:dyDescent="0.2"/>
    <row r="815" s="25" customFormat="1" x14ac:dyDescent="0.2"/>
    <row r="816" s="25" customFormat="1" x14ac:dyDescent="0.2"/>
    <row r="817" s="25" customFormat="1" x14ac:dyDescent="0.2"/>
    <row r="818" s="25" customFormat="1" x14ac:dyDescent="0.2"/>
    <row r="819" s="25" customFormat="1" x14ac:dyDescent="0.2"/>
    <row r="820" s="25" customFormat="1" x14ac:dyDescent="0.2"/>
    <row r="821" s="25" customFormat="1" x14ac:dyDescent="0.2"/>
    <row r="822" s="25" customFormat="1" x14ac:dyDescent="0.2"/>
    <row r="823" s="25" customFormat="1" x14ac:dyDescent="0.2"/>
    <row r="824" s="25" customFormat="1" x14ac:dyDescent="0.2"/>
    <row r="825" s="25" customFormat="1" x14ac:dyDescent="0.2"/>
    <row r="826" s="25" customFormat="1" x14ac:dyDescent="0.2"/>
    <row r="827" s="25" customFormat="1" x14ac:dyDescent="0.2"/>
    <row r="828" s="25" customFormat="1" x14ac:dyDescent="0.2"/>
    <row r="829" s="25" customFormat="1" x14ac:dyDescent="0.2"/>
    <row r="830" s="25" customFormat="1" x14ac:dyDescent="0.2"/>
    <row r="831" s="25" customFormat="1" x14ac:dyDescent="0.2"/>
    <row r="832" s="25" customFormat="1" x14ac:dyDescent="0.2"/>
    <row r="833" s="25" customFormat="1" x14ac:dyDescent="0.2"/>
    <row r="834" s="25" customFormat="1" x14ac:dyDescent="0.2"/>
    <row r="835" s="25" customFormat="1" x14ac:dyDescent="0.2"/>
    <row r="836" s="25" customFormat="1" x14ac:dyDescent="0.2"/>
    <row r="837" s="25" customFormat="1" x14ac:dyDescent="0.2"/>
    <row r="838" s="25" customFormat="1" x14ac:dyDescent="0.2"/>
    <row r="839" s="25" customFormat="1" x14ac:dyDescent="0.2"/>
    <row r="840" s="25" customFormat="1" x14ac:dyDescent="0.2"/>
    <row r="841" s="25" customFormat="1" x14ac:dyDescent="0.2"/>
    <row r="842" s="25" customFormat="1" x14ac:dyDescent="0.2"/>
    <row r="843" s="25" customFormat="1" x14ac:dyDescent="0.2"/>
    <row r="844" s="25" customFormat="1" x14ac:dyDescent="0.2"/>
    <row r="845" s="25" customFormat="1" x14ac:dyDescent="0.2"/>
    <row r="846" s="25" customFormat="1" x14ac:dyDescent="0.2"/>
    <row r="847" s="25" customFormat="1" x14ac:dyDescent="0.2"/>
    <row r="848" s="25" customFormat="1" x14ac:dyDescent="0.2"/>
    <row r="849" s="25" customFormat="1" x14ac:dyDescent="0.2"/>
    <row r="850" s="25" customFormat="1" x14ac:dyDescent="0.2"/>
    <row r="851" s="25" customFormat="1" x14ac:dyDescent="0.2"/>
    <row r="852" s="25" customFormat="1" x14ac:dyDescent="0.2"/>
    <row r="853" s="25" customFormat="1" x14ac:dyDescent="0.2"/>
    <row r="854" s="25" customFormat="1" x14ac:dyDescent="0.2"/>
    <row r="855" s="25" customFormat="1" x14ac:dyDescent="0.2"/>
    <row r="856" s="25" customFormat="1" x14ac:dyDescent="0.2"/>
    <row r="857" s="25" customFormat="1" x14ac:dyDescent="0.2"/>
    <row r="858" s="25" customFormat="1" x14ac:dyDescent="0.2"/>
    <row r="859" s="25" customFormat="1" x14ac:dyDescent="0.2"/>
    <row r="860" s="25" customFormat="1" x14ac:dyDescent="0.2"/>
    <row r="861" s="25" customFormat="1" x14ac:dyDescent="0.2"/>
    <row r="862" s="25" customFormat="1" x14ac:dyDescent="0.2"/>
    <row r="863" s="25" customFormat="1" x14ac:dyDescent="0.2"/>
    <row r="864" s="25" customFormat="1" x14ac:dyDescent="0.2"/>
    <row r="865" s="25" customFormat="1" x14ac:dyDescent="0.2"/>
    <row r="866" s="25" customFormat="1" x14ac:dyDescent="0.2"/>
    <row r="867" s="25" customFormat="1" x14ac:dyDescent="0.2"/>
    <row r="868" s="25" customFormat="1" x14ac:dyDescent="0.2"/>
    <row r="869" s="25" customFormat="1" x14ac:dyDescent="0.2"/>
    <row r="870" s="25" customFormat="1" x14ac:dyDescent="0.2"/>
    <row r="871" s="25" customFormat="1" x14ac:dyDescent="0.2"/>
    <row r="872" s="25" customFormat="1" x14ac:dyDescent="0.2"/>
    <row r="873" s="25" customFormat="1" x14ac:dyDescent="0.2"/>
    <row r="874" s="25" customFormat="1" x14ac:dyDescent="0.2"/>
    <row r="875" s="25" customFormat="1" x14ac:dyDescent="0.2"/>
    <row r="876" s="25" customFormat="1" x14ac:dyDescent="0.2"/>
    <row r="877" s="25" customFormat="1" x14ac:dyDescent="0.2"/>
    <row r="878" s="25" customFormat="1" x14ac:dyDescent="0.2"/>
    <row r="879" s="25" customFormat="1" x14ac:dyDescent="0.2"/>
    <row r="880" s="25" customFormat="1" x14ac:dyDescent="0.2"/>
    <row r="881" s="25" customFormat="1" x14ac:dyDescent="0.2"/>
    <row r="882" s="25" customFormat="1" x14ac:dyDescent="0.2"/>
    <row r="883" s="25" customFormat="1" x14ac:dyDescent="0.2"/>
    <row r="884" s="25" customFormat="1" x14ac:dyDescent="0.2"/>
    <row r="885" s="25" customFormat="1" x14ac:dyDescent="0.2"/>
    <row r="886" s="25" customFormat="1" x14ac:dyDescent="0.2"/>
    <row r="887" s="25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2023-01-27T17:30:07Z</cp:lastPrinted>
  <dcterms:created xsi:type="dcterms:W3CDTF">2019-12-03T18:18:01Z</dcterms:created>
  <dcterms:modified xsi:type="dcterms:W3CDTF">2023-01-27T17:30:41Z</dcterms:modified>
</cp:coreProperties>
</file>