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75F2D677-78C9-420A-AB1F-3A4977FE7C28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EFE!$A$1:$E$90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C47" i="1" l="1"/>
  <c r="D47" i="1"/>
  <c r="C36" i="1"/>
  <c r="D36" i="1"/>
  <c r="D60" i="1"/>
  <c r="D62" i="1" s="1"/>
  <c r="C60" i="1"/>
  <c r="C62" i="1" s="1"/>
</calcChain>
</file>

<file path=xl/sharedStrings.xml><?xml version="1.0" encoding="utf-8"?>
<sst xmlns="http://schemas.openxmlformats.org/spreadsheetml/2006/main" count="70" uniqueCount="60">
  <si>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</si>
  <si>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</si>
  <si>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</si>
  <si>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</si>
  <si>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</si>
  <si>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</si>
  <si>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</si>
  <si>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</si>
  <si>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</si>
  <si>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</si>
  <si>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</si>
  <si>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</si>
  <si>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</si>
  <si>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</si>
  <si>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</si>
  <si>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</si>
  <si>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</si>
  <si>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</si>
  <si>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</si>
  <si>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</si>
  <si>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</si>
  <si>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</si>
  <si>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</si>
  <si>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</si>
  <si>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</si>
  <si>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</si>
  <si>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</si>
  <si>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</si>
  <si>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</si>
  <si>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</si>
  <si>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</si>
  <si>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</si>
  <si>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</si>
  <si>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</si>
  <si>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</si>
  <si>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</si>
  <si>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</si>
  <si>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</si>
  <si>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</si>
  <si>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</si>
  <si>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</si>
  <si>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</si>
  <si>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</si>
  <si>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</si>
  <si>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</si>
  <si>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</si>
  <si>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</si>
  <si>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</si>
  <si>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</si>
  <si>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</si>
  <si>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</si>
  <si>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junio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</si>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</sst>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2" fillId="0" borderId="12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39" zoomScale="92" zoomScaleNormal="92" workbookViewId="0">
      <selection activeCell="B69" sqref="B69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50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51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15582605.02</v>
      </c>
      <c r="D8" s="19">
        <f>SUM(D9:D18)</f>
        <v>31581987.799999997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0</v>
      </c>
      <c r="D13" s="21">
        <v>0.18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989822.6</v>
      </c>
      <c r="D15" s="21">
        <v>3114132.72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14552483.82</v>
      </c>
      <c r="D17" s="21">
        <v>28467854.899999999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40298.6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13904876.34</v>
      </c>
      <c r="D19" s="19">
        <f>SUM(D20:D35)</f>
        <v>30810764.039999999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10969014.83</v>
      </c>
      <c r="D20" s="21">
        <v>20736098.48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500788.36</v>
      </c>
      <c r="D21" s="21">
        <v>2472423.39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2354383.15</v>
      </c>
      <c r="D22" s="21">
        <v>7493390.4100000001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80690</v>
      </c>
      <c r="D26" s="21">
        <v>76327.56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32524.2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1677728.6799999997</v>
      </c>
      <c r="D36" s="23">
        <f>SUM(D8-D19)</f>
        <v>771223.75999999791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176386.84</v>
      </c>
      <c r="D43" s="24">
        <f>SUM(D44:D46)</f>
        <v>1090501.83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176386.84</v>
      </c>
      <c r="D45" s="26">
        <v>1090501.83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-176386.84</v>
      </c>
      <c r="D47" s="24">
        <f>D39-D43</f>
        <v>-1090501.83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1501341.8399999996</v>
      </c>
      <c r="D62" s="32">
        <f>SUM(D60,D47,D36)</f>
        <v>-319278.07000000216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2264355.62</v>
      </c>
      <c r="D64" s="33">
        <v>2583633.69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3765697.46</v>
      </c>
      <c r="D65" s="33">
        <v>2264355.6199999978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/>
    <row r="75" spans="1:9" s="39" customFormat="1" x14ac:dyDescent="0.2">
      <c r="B75" s="45"/>
      <c r="D75" s="45"/>
    </row>
    <row r="76" spans="1:9" s="39" customFormat="1" x14ac:dyDescent="0.2">
      <c r="B76" s="39" t="s">
        <v>54</v>
      </c>
      <c r="D76" s="39" t="s">
        <v>55</v>
      </c>
    </row>
    <row r="77" spans="1:9" s="39" customFormat="1" ht="150" hidden="1" customHeight="1" x14ac:dyDescent="0.2">
      <c r="B77" s="44" t="s">
        <v>56</v>
      </c>
      <c r="C77" s="44"/>
      <c r="D77" s="44" t="s">
        <v>57</v>
      </c>
      <c r="E77" s="43"/>
      <c r="F77" s="43"/>
    </row>
    <row r="78" spans="1:9" s="39" customFormat="1" x14ac:dyDescent="0.2">
      <c r="B78" s="39" t="s">
        <v>56</v>
      </c>
      <c r="D78" s="39" t="s">
        <v>57</v>
      </c>
    </row>
    <row r="79" spans="1:9" s="39" customFormat="1" x14ac:dyDescent="0.2"/>
    <row r="80" spans="1:9" s="39" customFormat="1" x14ac:dyDescent="0.2"/>
    <row r="81" spans="2:2" s="39" customFormat="1" x14ac:dyDescent="0.2"/>
    <row r="82" spans="2:2" s="41" customFormat="1" x14ac:dyDescent="0.2"/>
    <row r="83" spans="2:2" s="41" customFormat="1" x14ac:dyDescent="0.2">
      <c r="B83" s="46"/>
    </row>
    <row r="84" spans="2:2" s="41" customFormat="1" x14ac:dyDescent="0.2">
      <c r="B84" s="41" t="s">
        <v>58</v>
      </c>
    </row>
    <row r="85" spans="2:2" s="41" customFormat="1" x14ac:dyDescent="0.2">
      <c r="B85" s="41" t="s">
        <v>59</v>
      </c>
    </row>
    <row r="86" spans="2:2" s="41" customFormat="1" x14ac:dyDescent="0.2"/>
    <row r="87" spans="2:2" s="41" customFormat="1" x14ac:dyDescent="0.2"/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2025-07-15T15:34:28Z</cp:lastPrinted>
  <dcterms:created xsi:type="dcterms:W3CDTF">2019-12-03T19:09:42Z</dcterms:created>
  <dcterms:modified xsi:type="dcterms:W3CDTF">2025-07-15T15:45:20Z</dcterms:modified>
</cp:coreProperties>
</file>