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CC37303E-B4A3-4A3E-A486-C34790864B89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EFE!$A$1:$E$94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C8" i="1"/>
  <c r="C36" i="1" l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<sst xmlns="http://schemas.openxmlformats.org/spreadsheetml/2006/main" count="70" uniqueCount="60">
  <si>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</si>
  <si>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</si>
  <si>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</si>
  <si>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</si>
  <si>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</si>
  <si>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</si>
  <si>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</si>
  <si>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</si>
  <si>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</si>
  <si>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</si>
  <si>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</si>
  <si>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</si>
  <si>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</si>
  <si>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</si>
  <si>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</si>
  <si>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</si>
  <si>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</si>
  <si>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</si>
  <si>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</si>
  <si>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</si>
  <si>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</si>
  <si>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</si>
  <si>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</si>
  <si>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</si>
  <si>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</si>
  <si>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</si>
  <si>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</si>
  <si>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</si>
  <si>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</si>
  <si>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</si>
  <si>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</si>
  <si>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</si>
  <si>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</si>
  <si>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</si>
  <si>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</si>
  <si>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</si>
  <si>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</si>
  <si>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</si>
  <si>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</si>
  <si>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</si>
  <si>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</si>
  <si>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</si>
  <si>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</si>
  <si>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</si>
  <si>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</si>
  <si>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</si>
  <si>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</si>
  <si>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</si>
  <si>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</si>
  <si>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</si>
  <si>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</si>
  <si>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31 de diciembre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</si>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</sst>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2" fillId="0" borderId="12" xfId="0" applyFont="1" applyBorder="1" applyProtection="1"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topLeftCell="A19" zoomScale="92" zoomScaleNormal="92" workbookViewId="0">
      <selection activeCell="K19" sqref="K19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2" t="s">
        <v>50</v>
      </c>
      <c r="C2" s="53"/>
      <c r="D2" s="54"/>
      <c r="E2" s="1"/>
      <c r="F2" s="1"/>
      <c r="G2" s="1"/>
      <c r="H2" s="1"/>
      <c r="I2" s="1"/>
    </row>
    <row r="3" spans="1:9" x14ac:dyDescent="0.2">
      <c r="A3" s="1"/>
      <c r="B3" s="55" t="s">
        <v>0</v>
      </c>
      <c r="C3" s="56"/>
      <c r="D3" s="57"/>
      <c r="E3" s="1"/>
      <c r="F3" s="1"/>
      <c r="G3" s="1"/>
      <c r="H3" s="1"/>
      <c r="I3" s="1"/>
    </row>
    <row r="4" spans="1:9" ht="12.75" thickBot="1" x14ac:dyDescent="0.25">
      <c r="A4" s="1"/>
      <c r="B4" s="58" t="s">
        <v>51</v>
      </c>
      <c r="C4" s="59"/>
      <c r="D4" s="60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6"/>
      <c r="C6" s="47"/>
      <c r="D6" s="48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34714217.609999999</v>
      </c>
      <c r="D8" s="19">
        <f>SUM(D9:D18)</f>
        <v>31581987.799999997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0</v>
      </c>
      <c r="D13" s="21">
        <v>0.18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2395879.7599999998</v>
      </c>
      <c r="D15" s="21">
        <v>3114132.72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32314477.899999999</v>
      </c>
      <c r="D17" s="21">
        <v>28467854.899999999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3859.95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33238598.84</v>
      </c>
      <c r="D19" s="19">
        <f>SUM(D20:D35)</f>
        <v>30810764.039999999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22810443.239999998</v>
      </c>
      <c r="D20" s="21">
        <v>20736098.48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2792772.07</v>
      </c>
      <c r="D21" s="21">
        <v>2472423.39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7226013.5300000003</v>
      </c>
      <c r="D22" s="21">
        <v>7493390.4100000001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409370</v>
      </c>
      <c r="D26" s="21">
        <v>76327.56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32524.2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1475618.7699999996</v>
      </c>
      <c r="D36" s="23">
        <f>SUM(D8-D19)</f>
        <v>771223.75999999791</v>
      </c>
      <c r="E36" s="1"/>
      <c r="F36" s="1"/>
      <c r="G36" s="1"/>
      <c r="H36" s="1"/>
      <c r="I36" s="1"/>
    </row>
    <row r="37" spans="1:9" x14ac:dyDescent="0.2">
      <c r="A37" s="1"/>
      <c r="B37" s="46"/>
      <c r="C37" s="47"/>
      <c r="D37" s="48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658425.82999999996</v>
      </c>
      <c r="D43" s="24">
        <f>SUM(D44:D46)</f>
        <v>1090501.83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658425.82999999996</v>
      </c>
      <c r="D45" s="26">
        <v>1090501.83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-658425.82999999996</v>
      </c>
      <c r="D47" s="24">
        <f>D39-D43</f>
        <v>-1090501.83</v>
      </c>
      <c r="E47" s="1"/>
      <c r="F47" s="1"/>
      <c r="G47" s="1"/>
      <c r="H47" s="1"/>
      <c r="I47" s="1"/>
    </row>
    <row r="48" spans="1:9" x14ac:dyDescent="0.2">
      <c r="A48" s="1"/>
      <c r="B48" s="46"/>
      <c r="C48" s="47"/>
      <c r="D48" s="48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6"/>
      <c r="C61" s="47"/>
      <c r="D61" s="48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817192.93999999959</v>
      </c>
      <c r="D62" s="32">
        <f>SUM(D60,D47,D36)</f>
        <v>-319278.07000000216</v>
      </c>
      <c r="E62" s="1"/>
      <c r="F62" s="1"/>
      <c r="G62" s="1"/>
      <c r="H62" s="1"/>
      <c r="I62" s="1"/>
    </row>
    <row r="63" spans="1:9" x14ac:dyDescent="0.2">
      <c r="A63" s="1"/>
      <c r="B63" s="46"/>
      <c r="C63" s="47"/>
      <c r="D63" s="48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2264355.62</v>
      </c>
      <c r="D64" s="33">
        <v>2583633.69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3081548.5599999996</v>
      </c>
      <c r="D65" s="33">
        <v>2264355.6199999978</v>
      </c>
      <c r="E65" s="1"/>
      <c r="F65" s="1"/>
      <c r="G65" s="1"/>
      <c r="H65" s="1"/>
      <c r="I65" s="1"/>
    </row>
    <row r="66" spans="1:9" ht="12.75" thickBot="1" x14ac:dyDescent="0.25">
      <c r="A66" s="1"/>
      <c r="B66" s="49"/>
      <c r="C66" s="50"/>
      <c r="D66" s="51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>
      <c r="B75" s="45"/>
      <c r="D75" s="45"/>
    </row>
    <row r="76" spans="1:9" s="39" customFormat="1" x14ac:dyDescent="0.2">
      <c r="B76" s="39" t="s">
        <v>54</v>
      </c>
      <c r="D76" s="39" t="s">
        <v>55</v>
      </c>
    </row>
    <row r="77" spans="1:9" s="39" customFormat="1" ht="150" hidden="1" customHeight="1" x14ac:dyDescent="0.2">
      <c r="B77" s="44" t="s">
        <v>56</v>
      </c>
      <c r="C77" s="44"/>
      <c r="D77" s="44" t="s">
        <v>57</v>
      </c>
      <c r="E77" s="43"/>
      <c r="F77" s="43"/>
    </row>
    <row r="78" spans="1:9" s="39" customFormat="1" x14ac:dyDescent="0.2">
      <c r="B78" s="39" t="s">
        <v>56</v>
      </c>
      <c r="D78" s="39" t="s">
        <v>57</v>
      </c>
    </row>
    <row r="79" spans="1:9" s="39" customFormat="1" x14ac:dyDescent="0.2"/>
    <row r="80" spans="1:9" s="39" customFormat="1" x14ac:dyDescent="0.2"/>
    <row r="81" spans="2:2" s="39" customFormat="1" x14ac:dyDescent="0.2">
      <c r="B81" s="45"/>
    </row>
    <row r="82" spans="2:2" s="41" customFormat="1" x14ac:dyDescent="0.2">
      <c r="B82" s="41" t="s">
        <v>58</v>
      </c>
    </row>
    <row r="83" spans="2:2" s="41" customFormat="1" x14ac:dyDescent="0.2">
      <c r="B83" s="41" t="s">
        <v>59</v>
      </c>
    </row>
    <row r="84" spans="2:2" s="41" customFormat="1" x14ac:dyDescent="0.2"/>
    <row r="85" spans="2:2" s="41" customFormat="1" x14ac:dyDescent="0.2"/>
    <row r="86" spans="2:2" s="41" customFormat="1" x14ac:dyDescent="0.2"/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3" bottom="0.28999999999999998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2026-01-22T20:33:09Z</cp:lastPrinted>
  <dcterms:created xsi:type="dcterms:W3CDTF">2019-12-03T19:09:42Z</dcterms:created>
  <dcterms:modified xsi:type="dcterms:W3CDTF">2026-01-22T20:33:10Z</dcterms:modified>
</cp:coreProperties>
</file>