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835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<sst xmlns="http://schemas.openxmlformats.org/spreadsheetml/2006/main" count="37" uniqueCount="37">
  <si>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</si>
  <si>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</si>
  <si>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</si>
  <si>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</si>
  <si>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</si>
  <si>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</si>
  <si>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</si>
  <si>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</si>
  <si>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</si>
  <si>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</si>
  <si>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</si>
  <si>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</si>
  <si>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</si>
  <si>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</si>
  <si>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</si>
  <si>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</si>
  <si>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</si>
  <si>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</si>
  <si>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</si>
  <si>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</si>
  <si>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</si>
  <si>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</si>
  <si>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</si>
  <si>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</si>
  <si>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</si>
  <si>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</si>
  <si>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</si>
  <si>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</si>
  <si>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</si>
  <si>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</si>
  <si>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01 de Enero al 30 de Junio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</si>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</sst>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4" fontId="4" fillId="0" borderId="11" xfId="1" applyNumberFormat="1" applyFont="1" applyFill="1" applyBorder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topLeftCell="A10" workbookViewId="0">
      <selection activeCell="B2" sqref="B2:G41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1.7109375" style="13" customWidth="1"/>
    <col min="4" max="5" width="12.7109375" style="13" bestFit="1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1" t="s">
        <v>29</v>
      </c>
      <c r="C2" s="22"/>
      <c r="D2" s="22"/>
      <c r="E2" s="22"/>
      <c r="F2" s="22"/>
      <c r="G2" s="23"/>
    </row>
    <row r="3" spans="2:7" x14ac:dyDescent="0.2">
      <c r="B3" s="24" t="s">
        <v>0</v>
      </c>
      <c r="C3" s="25"/>
      <c r="D3" s="25"/>
      <c r="E3" s="25"/>
      <c r="F3" s="25"/>
      <c r="G3" s="26"/>
    </row>
    <row r="4" spans="2:7" ht="12.75" thickBot="1" x14ac:dyDescent="0.25">
      <c r="B4" s="27" t="s">
        <v>30</v>
      </c>
      <c r="C4" s="28"/>
      <c r="D4" s="28"/>
      <c r="E4" s="28"/>
      <c r="F4" s="28"/>
      <c r="G4" s="29"/>
    </row>
    <row r="5" spans="2:7" ht="24" x14ac:dyDescent="0.2">
      <c r="B5" s="3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4008255.5799999996</v>
      </c>
      <c r="D8" s="7">
        <f>SUM(D10,D19)</f>
        <v>18950855.48</v>
      </c>
      <c r="E8" s="7">
        <f>SUM(E10,E19)</f>
        <v>17396737.329999998</v>
      </c>
      <c r="F8" s="7">
        <f>C8+D8-E8</f>
        <v>5562373.7300000004</v>
      </c>
      <c r="G8" s="7">
        <f>F8-C8</f>
        <v>1554118.1500000008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1708655.27</v>
      </c>
      <c r="D10" s="7">
        <f>SUM(D11:D17)</f>
        <v>18922029.41</v>
      </c>
      <c r="E10" s="7">
        <f>SUM(E11:E17)</f>
        <v>17334490.93</v>
      </c>
      <c r="F10" s="7">
        <f t="shared" ref="F10:F17" si="0">C10+D10-E10</f>
        <v>3296193.75</v>
      </c>
      <c r="G10" s="7">
        <f t="shared" ref="G10:G17" si="1">F10-C10</f>
        <v>1587538.48</v>
      </c>
    </row>
    <row r="11" spans="2:7" x14ac:dyDescent="0.2">
      <c r="B11" s="3" t="s">
        <v>6</v>
      </c>
      <c r="C11" s="20">
        <v>1688133.58</v>
      </c>
      <c r="D11" s="20">
        <v>9567500.6500000004</v>
      </c>
      <c r="E11" s="20">
        <v>7986432.0899999999</v>
      </c>
      <c r="F11" s="12">
        <f t="shared" si="0"/>
        <v>3269202.1400000006</v>
      </c>
      <c r="G11" s="12">
        <f t="shared" si="1"/>
        <v>1581068.5600000005</v>
      </c>
    </row>
    <row r="12" spans="2:7" x14ac:dyDescent="0.2">
      <c r="B12" s="3" t="s">
        <v>7</v>
      </c>
      <c r="C12" s="20">
        <v>801.69</v>
      </c>
      <c r="D12" s="20">
        <v>9354528.7599999998</v>
      </c>
      <c r="E12" s="20">
        <v>9348058.8399999999</v>
      </c>
      <c r="F12" s="12">
        <f t="shared" si="0"/>
        <v>7271.609999999404</v>
      </c>
      <c r="G12" s="12">
        <f t="shared" si="1"/>
        <v>6469.9199999994034</v>
      </c>
    </row>
    <row r="13" spans="2:7" x14ac:dyDescent="0.2">
      <c r="B13" s="3" t="s">
        <v>8</v>
      </c>
      <c r="C13" s="20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20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20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20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20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2299600.3099999996</v>
      </c>
      <c r="D19" s="7">
        <f>SUM(D20:D28)</f>
        <v>28826.07</v>
      </c>
      <c r="E19" s="7">
        <f>SUM(E20:E28)</f>
        <v>62246.400000000001</v>
      </c>
      <c r="F19" s="7">
        <f t="shared" ref="F19:F28" si="2">C19+D19-E19</f>
        <v>2266179.9799999995</v>
      </c>
      <c r="G19" s="7">
        <f t="shared" ref="G19:G28" si="3">F19-C19</f>
        <v>-33420.330000000075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20">
        <v>2473599.5</v>
      </c>
      <c r="D23" s="20">
        <v>28826.07</v>
      </c>
      <c r="E23" s="20">
        <v>0</v>
      </c>
      <c r="F23" s="12">
        <f t="shared" si="2"/>
        <v>2502425.5699999998</v>
      </c>
      <c r="G23" s="12">
        <f t="shared" si="3"/>
        <v>28826.069999999832</v>
      </c>
    </row>
    <row r="24" spans="1:7" x14ac:dyDescent="0.2">
      <c r="B24" s="3" t="s">
        <v>19</v>
      </c>
      <c r="C24" s="20">
        <v>23315.07</v>
      </c>
      <c r="D24" s="20">
        <v>0</v>
      </c>
      <c r="E24" s="20">
        <v>0</v>
      </c>
      <c r="F24" s="12">
        <f t="shared" si="2"/>
        <v>23315.07</v>
      </c>
      <c r="G24" s="12">
        <f t="shared" si="3"/>
        <v>0</v>
      </c>
    </row>
    <row r="25" spans="1:7" ht="24" x14ac:dyDescent="0.2">
      <c r="B25" s="3" t="s">
        <v>20</v>
      </c>
      <c r="C25" s="20">
        <v>-197314.26</v>
      </c>
      <c r="D25" s="20">
        <v>0</v>
      </c>
      <c r="E25" s="20">
        <v>62246.400000000001</v>
      </c>
      <c r="F25" s="12">
        <f t="shared" si="2"/>
        <v>-259560.66</v>
      </c>
      <c r="G25" s="12">
        <f t="shared" si="3"/>
        <v>-62246.399999999994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2.75" x14ac:dyDescent="0.2">
      <c r="B31" s="18"/>
    </row>
    <row r="32" spans="1:7" s="19" customFormat="1" x14ac:dyDescent="0.2"/>
    <row r="33" spans="2:7" s="19" customFormat="1" x14ac:dyDescent="0.2">
      <c r="B33" s="33"/>
      <c r="C33" s="32"/>
      <c r="D33" s="32"/>
      <c r="E33" s="33"/>
      <c r="F33" s="33"/>
      <c r="G33" s="33"/>
    </row>
    <row r="34" spans="2:7" s="19" customFormat="1" x14ac:dyDescent="0.2">
      <c r="B34" s="32" t="s">
        <v>31</v>
      </c>
      <c r="C34" s="32"/>
      <c r="D34" s="32"/>
      <c r="E34" s="32"/>
      <c r="F34" s="32" t="s">
        <v>32</v>
      </c>
      <c r="G34" s="32"/>
    </row>
    <row r="35" spans="2:7" s="19" customFormat="1" x14ac:dyDescent="0.2">
      <c r="B35" s="32" t="s">
        <v>33</v>
      </c>
      <c r="C35" s="32"/>
      <c r="D35" s="32"/>
      <c r="E35" s="32"/>
      <c r="F35" s="32" t="s">
        <v>34</v>
      </c>
      <c r="G35" s="32"/>
    </row>
    <row r="36" spans="2:7" s="19" customFormat="1" x14ac:dyDescent="0.2">
      <c r="B36" s="32"/>
      <c r="C36" s="32"/>
      <c r="D36" s="32"/>
      <c r="E36" s="32"/>
      <c r="F36" s="32"/>
      <c r="G36" s="32"/>
    </row>
    <row r="37" spans="2:7" s="19" customFormat="1" x14ac:dyDescent="0.2">
      <c r="B37" s="32"/>
      <c r="C37" s="32"/>
      <c r="D37" s="32"/>
      <c r="E37" s="32"/>
      <c r="F37" s="32"/>
      <c r="G37" s="32"/>
    </row>
    <row r="38" spans="2:7" s="19" customFormat="1" x14ac:dyDescent="0.2">
      <c r="B38" s="33"/>
      <c r="C38" s="32"/>
      <c r="D38" s="32"/>
      <c r="E38" s="32"/>
      <c r="F38" s="32"/>
      <c r="G38" s="32"/>
    </row>
    <row r="39" spans="2:7" s="19" customFormat="1" x14ac:dyDescent="0.2">
      <c r="B39" s="32" t="s">
        <v>35</v>
      </c>
      <c r="C39" s="32"/>
      <c r="D39" s="32"/>
      <c r="E39" s="32"/>
      <c r="F39" s="32"/>
      <c r="G39" s="32"/>
    </row>
    <row r="40" spans="2:7" s="19" customFormat="1" x14ac:dyDescent="0.2">
      <c r="B40" s="32" t="s">
        <v>36</v>
      </c>
      <c r="C40" s="32"/>
      <c r="D40" s="32"/>
      <c r="E40" s="32"/>
      <c r="F40" s="32"/>
      <c r="G40" s="32"/>
    </row>
    <row r="41" spans="2:7" s="19" customFormat="1" x14ac:dyDescent="0.2"/>
    <row r="42" spans="2:7" s="19" customFormat="1" x14ac:dyDescent="0.2"/>
    <row r="43" spans="2:7" s="19" customFormat="1" x14ac:dyDescent="0.2"/>
    <row r="44" spans="2:7" s="19" customFormat="1" x14ac:dyDescent="0.2"/>
    <row r="45" spans="2:7" s="19" customFormat="1" x14ac:dyDescent="0.2"/>
    <row r="46" spans="2:7" s="19" customFormat="1" x14ac:dyDescent="0.2"/>
    <row r="47" spans="2:7" s="19" customFormat="1" x14ac:dyDescent="0.2"/>
    <row r="48" spans="2:7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2021-07-17T01:48:22Z</cp:lastPrinted>
  <dcterms:created xsi:type="dcterms:W3CDTF">2019-12-03T19:14:48Z</dcterms:created>
  <dcterms:modified xsi:type="dcterms:W3CDTF">2021-07-17T01:48:28Z</dcterms:modified>
</cp:coreProperties>
</file>