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378D58E8-70D6-4D3C-805B-BA8F0E8589D3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D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<sst xmlns="http://schemas.openxmlformats.org/spreadsheetml/2006/main" count="38" uniqueCount="38">
  <si>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</si>
  <si>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</si>
  <si>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</si>
  <si>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</si>
  <si>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</si>
  <si>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</si>
  <si>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</si>
  <si>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</si>
  <si>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</si>
  <si>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</si>
  <si>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</si>
  <si>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</si>
  <si>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</si>
  <si>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</si>
  <si>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</si>
  <si>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</si>
  <si>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</si>
  <si>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</si>
  <si>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</si>
  <si>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</si>
  <si>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</si>
  <si>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</si>
  <si>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</si>
  <si>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</si>
  <si>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</si>
  <si>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</si>
  <si>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</si>
  <si>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</si>
  <si>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</si>
  <si>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</si>
  <si>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</si>
  <si>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diciembre 2024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</si>
  <si>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</si>
  <si>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</si>
  <si>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</si>
  <si>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</si>
  <si>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</si>
  <si>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Mtra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</si>
</sst>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2" xfId="0" applyFont="1" applyBorder="1" applyProtection="1"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10" workbookViewId="0">
      <selection activeCell="B44" sqref="B44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75" thickBot="1" x14ac:dyDescent="0.25">
      <c r="B4" s="26" t="s">
        <v>31</v>
      </c>
      <c r="C4" s="27"/>
      <c r="D4" s="27"/>
      <c r="E4" s="27"/>
      <c r="F4" s="27"/>
      <c r="G4" s="28"/>
    </row>
    <row r="5" spans="2:7" ht="24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7176413.5099999998</v>
      </c>
      <c r="D8" s="7">
        <f>SUM(D10,D19)</f>
        <v>65432881.170000002</v>
      </c>
      <c r="E8" s="7">
        <f>SUM(E10,E19)</f>
        <v>65220131.93</v>
      </c>
      <c r="F8" s="7">
        <f>C8+D8-E8</f>
        <v>7389162.7500000075</v>
      </c>
      <c r="G8" s="7">
        <f>F8-C8</f>
        <v>212749.24000000767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2612567.5499999998</v>
      </c>
      <c r="D10" s="7">
        <f>SUM(D11:D17)</f>
        <v>64342379.340000004</v>
      </c>
      <c r="E10" s="7">
        <f>SUM(E11:E17)</f>
        <v>64657904.299999997</v>
      </c>
      <c r="F10" s="7">
        <f t="shared" ref="F10:F17" si="0">C10+D10-E10</f>
        <v>2297042.5900000036</v>
      </c>
      <c r="G10" s="7">
        <f t="shared" ref="G10:G17" si="1">F10-C10</f>
        <v>-315524.95999999624</v>
      </c>
    </row>
    <row r="11" spans="2:7" x14ac:dyDescent="0.2">
      <c r="B11" s="3" t="s">
        <v>6</v>
      </c>
      <c r="C11" s="8">
        <v>2583633.69</v>
      </c>
      <c r="D11" s="8">
        <v>32436205.899999999</v>
      </c>
      <c r="E11" s="8">
        <v>32755483.969999999</v>
      </c>
      <c r="F11" s="12">
        <f t="shared" si="0"/>
        <v>2264355.6199999973</v>
      </c>
      <c r="G11" s="12">
        <f t="shared" si="1"/>
        <v>-319278.07000000263</v>
      </c>
    </row>
    <row r="12" spans="2:7" x14ac:dyDescent="0.2">
      <c r="B12" s="3" t="s">
        <v>7</v>
      </c>
      <c r="C12" s="8">
        <v>9213.86</v>
      </c>
      <c r="D12" s="8">
        <v>31906173.440000001</v>
      </c>
      <c r="E12" s="8">
        <v>31902420.329999998</v>
      </c>
      <c r="F12" s="12">
        <f t="shared" si="0"/>
        <v>12966.970000002533</v>
      </c>
      <c r="G12" s="12">
        <f t="shared" si="1"/>
        <v>3753.1100000025326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4563845.96</v>
      </c>
      <c r="D19" s="7">
        <f>SUM(D20:D28)</f>
        <v>1090501.83</v>
      </c>
      <c r="E19" s="7">
        <f>SUM(E20:E28)</f>
        <v>562227.63</v>
      </c>
      <c r="F19" s="7">
        <f t="shared" ref="F19:F28" si="2">C19+D19-E19</f>
        <v>5092120.16</v>
      </c>
      <c r="G19" s="7">
        <f t="shared" ref="G19:G28" si="3">F19-C19</f>
        <v>528274.20000000019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4686796.75</v>
      </c>
      <c r="D23" s="8">
        <v>1090501.83</v>
      </c>
      <c r="E23" s="8">
        <v>0</v>
      </c>
      <c r="F23" s="12">
        <f t="shared" si="2"/>
        <v>5777298.5800000001</v>
      </c>
      <c r="G23" s="12">
        <f t="shared" si="3"/>
        <v>1090501.83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-1010665.84</v>
      </c>
      <c r="D25" s="8">
        <v>0</v>
      </c>
      <c r="E25" s="8">
        <v>562227.63</v>
      </c>
      <c r="F25" s="12">
        <f t="shared" si="2"/>
        <v>-1572893.47</v>
      </c>
      <c r="G25" s="12">
        <f t="shared" si="3"/>
        <v>-562227.63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>
      <c r="B36" s="31"/>
      <c r="E36" s="31"/>
      <c r="F36" s="31"/>
      <c r="G36" s="31"/>
    </row>
    <row r="37" spans="2:7" s="18" customFormat="1" x14ac:dyDescent="0.2">
      <c r="B37" s="18" t="s">
        <v>37</v>
      </c>
      <c r="E37" s="18" t="s">
        <v>32</v>
      </c>
    </row>
    <row r="38" spans="2:7" s="18" customFormat="1" x14ac:dyDescent="0.2">
      <c r="B38" s="18" t="s">
        <v>33</v>
      </c>
      <c r="E38" s="18" t="s">
        <v>34</v>
      </c>
    </row>
    <row r="39" spans="2:7" s="18" customFormat="1" x14ac:dyDescent="0.2"/>
    <row r="40" spans="2:7" s="18" customFormat="1" x14ac:dyDescent="0.2"/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>
      <c r="B44" s="31"/>
    </row>
    <row r="45" spans="2:7" s="18" customFormat="1" x14ac:dyDescent="0.2">
      <c r="B45" s="18" t="s">
        <v>35</v>
      </c>
    </row>
    <row r="46" spans="2:7" s="18" customFormat="1" x14ac:dyDescent="0.2">
      <c r="B46" s="18" t="s">
        <v>36</v>
      </c>
    </row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2025-01-25T21:01:31Z</cp:lastPrinted>
  <dcterms:created xsi:type="dcterms:W3CDTF">2019-12-03T19:14:48Z</dcterms:created>
  <dcterms:modified xsi:type="dcterms:W3CDTF">2025-01-25T21:01:53Z</dcterms:modified>
</cp:coreProperties>
</file>