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B316E1B7-B798-4355-91F8-7B854D3055D2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EAA!$A$1:$I$50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<sst xmlns="http://schemas.openxmlformats.org/spreadsheetml/2006/main" count="38" uniqueCount="38">
  <si>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</si>
  <si>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</si>
  <si>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</si>
  <si>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</si>
  <si>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</si>
  <si>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</si>
  <si>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</si>
  <si>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</si>
  <si>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</si>
  <si>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</si>
  <si>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</si>
  <si>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</si>
  <si>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</si>
  <si>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</si>
  <si>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</si>
  <si>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</si>
  <si>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</si>
  <si>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</si>
  <si>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</si>
  <si>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</si>
  <si>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</si>
  <si>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</si>
  <si>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</si>
  <si>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</si>
  <si>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</si>
  <si>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</si>
  <si>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</si>
  <si>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</si>
  <si>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</si>
  <si>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</si>
  <si>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</si>
  <si>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del 2025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</si>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</sst>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3" borderId="0" xfId="0" applyFont="1" applyFill="1" applyAlignment="1" applyProtection="1">
      <alignment horizontal="left" vertical="top" wrapText="1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L26" sqref="L26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2" t="s">
        <v>30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75" thickBot="1" x14ac:dyDescent="0.25">
      <c r="B4" s="28" t="s">
        <v>31</v>
      </c>
      <c r="C4" s="29"/>
      <c r="D4" s="29"/>
      <c r="E4" s="29"/>
      <c r="F4" s="29"/>
      <c r="G4" s="30"/>
    </row>
    <row r="5" spans="2:7" ht="24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7389162.75</v>
      </c>
      <c r="D8" s="7">
        <f>SUM(D10,D19)</f>
        <v>71192632.530000001</v>
      </c>
      <c r="E8" s="7">
        <f>SUM(E10,E19)</f>
        <v>70335565.650000006</v>
      </c>
      <c r="F8" s="7">
        <f>C8+D8-E8</f>
        <v>8246229.6299999952</v>
      </c>
      <c r="G8" s="7">
        <f>F8-C8</f>
        <v>857066.87999999523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2297042.5900000003</v>
      </c>
      <c r="D10" s="7">
        <f>SUM(D11:D17)</f>
        <v>70534206.700000003</v>
      </c>
      <c r="E10" s="7">
        <f>SUM(E11:E17)</f>
        <v>69717045.5</v>
      </c>
      <c r="F10" s="7">
        <f t="shared" ref="F10:F17" si="0">C10+D10-E10</f>
        <v>3114203.7900000066</v>
      </c>
      <c r="G10" s="7">
        <f t="shared" ref="G10:G17" si="1">F10-C10</f>
        <v>817161.20000000624</v>
      </c>
    </row>
    <row r="11" spans="2:7" x14ac:dyDescent="0.2">
      <c r="B11" s="3" t="s">
        <v>6</v>
      </c>
      <c r="C11" s="8">
        <v>2264355.62</v>
      </c>
      <c r="D11" s="8">
        <v>35654197.960000001</v>
      </c>
      <c r="E11" s="8">
        <v>34837005.020000003</v>
      </c>
      <c r="F11" s="12">
        <f t="shared" si="0"/>
        <v>3081548.5599999949</v>
      </c>
      <c r="G11" s="12">
        <f t="shared" si="1"/>
        <v>817192.93999999482</v>
      </c>
    </row>
    <row r="12" spans="2:7" x14ac:dyDescent="0.2">
      <c r="B12" s="3" t="s">
        <v>7</v>
      </c>
      <c r="C12" s="8">
        <v>12966.97</v>
      </c>
      <c r="D12" s="8">
        <v>34880008.740000002</v>
      </c>
      <c r="E12" s="8">
        <v>34880040.479999997</v>
      </c>
      <c r="F12" s="12">
        <f t="shared" si="0"/>
        <v>12935.230000004172</v>
      </c>
      <c r="G12" s="12">
        <f t="shared" si="1"/>
        <v>-31.73999999582702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5092120.16</v>
      </c>
      <c r="D19" s="7">
        <f>SUM(D20:D28)</f>
        <v>658425.82999999996</v>
      </c>
      <c r="E19" s="7">
        <f>SUM(E20:E28)</f>
        <v>618520.15</v>
      </c>
      <c r="F19" s="7">
        <f t="shared" ref="F19:F28" si="2">C19+D19-E19</f>
        <v>5132025.84</v>
      </c>
      <c r="G19" s="7">
        <f t="shared" ref="G19:G28" si="3">F19-C19</f>
        <v>39905.679999999702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5777298.5800000001</v>
      </c>
      <c r="D23" s="8">
        <v>658425.82999999996</v>
      </c>
      <c r="E23" s="8">
        <v>0</v>
      </c>
      <c r="F23" s="12">
        <f t="shared" si="2"/>
        <v>6435724.4100000001</v>
      </c>
      <c r="G23" s="12">
        <f t="shared" si="3"/>
        <v>658425.83000000007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-1572893.47</v>
      </c>
      <c r="D25" s="8">
        <v>0</v>
      </c>
      <c r="E25" s="8">
        <v>618520.15</v>
      </c>
      <c r="F25" s="12">
        <f t="shared" si="2"/>
        <v>-2191413.62</v>
      </c>
      <c r="G25" s="12">
        <f t="shared" si="3"/>
        <v>-618520.15000000014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>
      <c r="B36" s="21"/>
      <c r="E36" s="21"/>
      <c r="F36" s="21"/>
      <c r="G36" s="21"/>
    </row>
    <row r="37" spans="2:7" s="18" customFormat="1" x14ac:dyDescent="0.2">
      <c r="B37" s="18" t="s">
        <v>32</v>
      </c>
      <c r="E37" s="18" t="s">
        <v>33</v>
      </c>
    </row>
    <row r="38" spans="2:7" s="18" customFormat="1" ht="12" customHeight="1" x14ac:dyDescent="0.2">
      <c r="B38" s="18" t="s">
        <v>34</v>
      </c>
      <c r="E38" s="18" t="s">
        <v>35</v>
      </c>
    </row>
    <row r="39" spans="2:7" s="18" customFormat="1" ht="12" customHeight="1" x14ac:dyDescent="0.2"/>
    <row r="40" spans="2:7" s="18" customFormat="1" ht="0.75" customHeight="1" x14ac:dyDescent="0.2">
      <c r="B40" s="20"/>
      <c r="C40" s="20"/>
      <c r="D40" s="20"/>
      <c r="E40" s="20"/>
      <c r="F40" s="20"/>
      <c r="G40" s="20"/>
    </row>
    <row r="41" spans="2:7" s="18" customFormat="1" x14ac:dyDescent="0.2"/>
    <row r="42" spans="2:7" s="18" customFormat="1" x14ac:dyDescent="0.2">
      <c r="B42" s="21"/>
    </row>
    <row r="43" spans="2:7" s="18" customFormat="1" x14ac:dyDescent="0.2">
      <c r="B43" s="18" t="s">
        <v>36</v>
      </c>
    </row>
    <row r="44" spans="2:7" s="18" customFormat="1" x14ac:dyDescent="0.2">
      <c r="B44" s="18" t="s">
        <v>37</v>
      </c>
    </row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2026-01-22T20:34:55Z</cp:lastPrinted>
  <dcterms:created xsi:type="dcterms:W3CDTF">2019-12-03T19:14:48Z</dcterms:created>
  <dcterms:modified xsi:type="dcterms:W3CDTF">2026-01-22T20:34:57Z</dcterms:modified>
</cp:coreProperties>
</file>