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Egresos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05" yWindow="-105" windowWidth="23250" windowHeight="12570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21" i="1"/>
  <c r="H20" i="1"/>
  <c r="H15" i="1"/>
  <c r="H14" i="1"/>
  <c r="H13" i="1"/>
  <c r="G17" i="1"/>
  <c r="F17" i="1"/>
  <c r="D17" i="1"/>
  <c r="C17" i="1"/>
  <c r="E17" i="1" s="1"/>
  <c r="G27" i="1"/>
  <c r="F27" i="1"/>
  <c r="D27" i="1"/>
  <c r="C27" i="1"/>
  <c r="G37" i="1"/>
  <c r="F37" i="1"/>
  <c r="D37" i="1"/>
  <c r="E37" i="1" s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E20" i="1"/>
  <c r="E19" i="1"/>
  <c r="H19" i="1" s="1"/>
  <c r="E18" i="1"/>
  <c r="H18" i="1" s="1"/>
  <c r="E16" i="1"/>
  <c r="H16" i="1" s="1"/>
  <c r="E15" i="1"/>
  <c r="E14" i="1"/>
  <c r="E12" i="1"/>
  <c r="H12" i="1" s="1"/>
  <c r="E11" i="1"/>
  <c r="H11" i="1" s="1"/>
  <c r="E10" i="1"/>
  <c r="H10" i="1" s="1"/>
  <c r="C9" i="1"/>
  <c r="H37" i="1" l="1"/>
  <c r="E27" i="1"/>
  <c r="H27" i="1" s="1"/>
  <c r="H17" i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<sst xmlns="http://schemas.openxmlformats.org/spreadsheetml/2006/main" count="88" uniqueCount="88">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</sst>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topLeftCell="A34" zoomScale="80" zoomScaleNormal="80" workbookViewId="0">
      <selection activeCell="H81" sqref="H8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42578125" style="1" bestFit="1" customWidth="1"/>
    <col min="4" max="4" width="16" style="1" bestFit="1" customWidth="1"/>
    <col min="5" max="5" width="16.42578125" style="1" bestFit="1" customWidth="1"/>
    <col min="6" max="7" width="16" style="1" bestFit="1" customWidth="1"/>
    <col min="8" max="8" width="15.1406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3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6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5">
      <c r="B9" s="6" t="s">
        <v>13</v>
      </c>
      <c r="C9" s="16">
        <f>SUM(C10:C16)</f>
        <v>13432907.700000001</v>
      </c>
      <c r="D9" s="16">
        <f>SUM(D10:D16)</f>
        <v>15916.190000000002</v>
      </c>
      <c r="E9" s="16">
        <f t="shared" ref="E9:E26" si="0">C9+D9</f>
        <v>13448823.890000001</v>
      </c>
      <c r="F9" s="16">
        <f>SUM(F10:F16)</f>
        <v>13146298.41</v>
      </c>
      <c r="G9" s="16">
        <f>SUM(G10:G16)</f>
        <v>13146298.41</v>
      </c>
      <c r="H9" s="16">
        <f t="shared" ref="H9:H40" si="1">E9-F9</f>
        <v>302525.48000000045</v>
      </c>
    </row>
    <row r="10" spans="2:9" ht="12" customHeight="1" x14ac:dyDescent="0.2">
      <c r="B10" s="11" t="s">
        <v>14</v>
      </c>
      <c r="C10" s="12">
        <v>5227104.96</v>
      </c>
      <c r="D10" s="13">
        <v>-98943.88</v>
      </c>
      <c r="E10" s="18">
        <f t="shared" si="0"/>
        <v>5128161.08</v>
      </c>
      <c r="F10" s="12">
        <v>5128102.33</v>
      </c>
      <c r="G10" s="12">
        <v>5128102.33</v>
      </c>
      <c r="H10" s="20">
        <f t="shared" si="1"/>
        <v>58.75</v>
      </c>
    </row>
    <row r="11" spans="2:9" ht="12" customHeight="1" x14ac:dyDescent="0.2">
      <c r="B11" s="11" t="s">
        <v>15</v>
      </c>
      <c r="C11" s="12">
        <v>1531559.67</v>
      </c>
      <c r="D11" s="13">
        <v>46067.33</v>
      </c>
      <c r="E11" s="18">
        <f t="shared" si="0"/>
        <v>1577627</v>
      </c>
      <c r="F11" s="12">
        <v>1577599.83</v>
      </c>
      <c r="G11" s="12">
        <v>1577599.83</v>
      </c>
      <c r="H11" s="20">
        <f t="shared" si="1"/>
        <v>27.169999999925494</v>
      </c>
    </row>
    <row r="12" spans="2:9" ht="12" customHeight="1" x14ac:dyDescent="0.25">
      <c r="B12" s="11" t="s">
        <v>16</v>
      </c>
      <c r="C12" s="12">
        <v>5334939.4000000004</v>
      </c>
      <c r="D12" s="13">
        <v>-26916.29</v>
      </c>
      <c r="E12" s="18">
        <f t="shared" si="0"/>
        <v>5308023.1100000003</v>
      </c>
      <c r="F12" s="12">
        <v>5077121.32</v>
      </c>
      <c r="G12" s="12">
        <v>5077121.32</v>
      </c>
      <c r="H12" s="20">
        <f t="shared" si="1"/>
        <v>230901.79000000004</v>
      </c>
    </row>
    <row r="13" spans="2:9" ht="12" customHeight="1" x14ac:dyDescent="0.25">
      <c r="B13" s="11" t="s">
        <v>17</v>
      </c>
      <c r="C13" s="12">
        <v>1321803.67</v>
      </c>
      <c r="D13" s="13">
        <v>97209.03</v>
      </c>
      <c r="E13" s="18">
        <f>C13+D13</f>
        <v>1419012.7</v>
      </c>
      <c r="F13" s="12">
        <v>1347474.93</v>
      </c>
      <c r="G13" s="12">
        <v>1347474.93</v>
      </c>
      <c r="H13" s="20">
        <f t="shared" si="1"/>
        <v>71537.770000000019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5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17500</v>
      </c>
      <c r="D16" s="13">
        <v>-1500</v>
      </c>
      <c r="E16" s="18">
        <f t="shared" si="0"/>
        <v>16000</v>
      </c>
      <c r="F16" s="12">
        <v>16000</v>
      </c>
      <c r="G16" s="12">
        <v>16000</v>
      </c>
      <c r="H16" s="20">
        <f t="shared" si="1"/>
        <v>0</v>
      </c>
    </row>
    <row r="17" spans="2:8" ht="24" customHeight="1" x14ac:dyDescent="0.25">
      <c r="B17" s="6" t="s">
        <v>21</v>
      </c>
      <c r="C17" s="16">
        <f>SUM(C18:C26)</f>
        <v>260392.3</v>
      </c>
      <c r="D17" s="16">
        <f>SUM(D18:D26)</f>
        <v>775311.66999999993</v>
      </c>
      <c r="E17" s="16">
        <f t="shared" si="0"/>
        <v>1035703.97</v>
      </c>
      <c r="F17" s="16">
        <f>SUM(F18:F26)</f>
        <v>809973.04</v>
      </c>
      <c r="G17" s="16">
        <f>SUM(G18:G26)</f>
        <v>809973.04</v>
      </c>
      <c r="H17" s="16">
        <f t="shared" si="1"/>
        <v>225730.92999999993</v>
      </c>
    </row>
    <row r="18" spans="2:8" ht="24" x14ac:dyDescent="0.2">
      <c r="B18" s="9" t="s">
        <v>22</v>
      </c>
      <c r="C18" s="12">
        <v>226592.3</v>
      </c>
      <c r="D18" s="13">
        <v>217794.84</v>
      </c>
      <c r="E18" s="18">
        <f t="shared" si="0"/>
        <v>444387.14</v>
      </c>
      <c r="F18" s="12">
        <v>270176.03999999998</v>
      </c>
      <c r="G18" s="12">
        <v>270176.03999999998</v>
      </c>
      <c r="H18" s="20">
        <f t="shared" si="1"/>
        <v>174211.10000000003</v>
      </c>
    </row>
    <row r="19" spans="2:8" ht="12" customHeight="1" x14ac:dyDescent="0.25">
      <c r="B19" s="9" t="s">
        <v>23</v>
      </c>
      <c r="C19" s="12">
        <v>11800</v>
      </c>
      <c r="D19" s="13">
        <v>250767.78</v>
      </c>
      <c r="E19" s="18">
        <f t="shared" si="0"/>
        <v>262567.78000000003</v>
      </c>
      <c r="F19" s="12">
        <v>245011.63</v>
      </c>
      <c r="G19" s="12">
        <v>245011.63</v>
      </c>
      <c r="H19" s="20">
        <f t="shared" si="1"/>
        <v>17556.150000000023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500</v>
      </c>
      <c r="D21" s="13">
        <v>11401.53</v>
      </c>
      <c r="E21" s="18">
        <f t="shared" si="0"/>
        <v>11901.53</v>
      </c>
      <c r="F21" s="12">
        <v>9332.99</v>
      </c>
      <c r="G21" s="12">
        <v>9332.99</v>
      </c>
      <c r="H21" s="20">
        <f t="shared" si="1"/>
        <v>2568.5400000000009</v>
      </c>
    </row>
    <row r="22" spans="2:8" ht="12" customHeight="1" x14ac:dyDescent="0.2">
      <c r="B22" s="9" t="s">
        <v>26</v>
      </c>
      <c r="C22" s="12">
        <v>1500</v>
      </c>
      <c r="D22" s="13">
        <v>100858.96</v>
      </c>
      <c r="E22" s="18">
        <f t="shared" si="0"/>
        <v>102358.96</v>
      </c>
      <c r="F22" s="12">
        <v>88467.62</v>
      </c>
      <c r="G22" s="12">
        <v>88467.62</v>
      </c>
      <c r="H22" s="20">
        <f t="shared" si="1"/>
        <v>13891.340000000011</v>
      </c>
    </row>
    <row r="23" spans="2:8" ht="12" customHeight="1" x14ac:dyDescent="0.25">
      <c r="B23" s="9" t="s">
        <v>27</v>
      </c>
      <c r="C23" s="12">
        <v>13000</v>
      </c>
      <c r="D23" s="13">
        <v>43551.82</v>
      </c>
      <c r="E23" s="18">
        <f t="shared" si="0"/>
        <v>56551.82</v>
      </c>
      <c r="F23" s="12">
        <v>56211.62</v>
      </c>
      <c r="G23" s="12">
        <v>56211.62</v>
      </c>
      <c r="H23" s="20">
        <f t="shared" si="1"/>
        <v>340.19999999999709</v>
      </c>
    </row>
    <row r="24" spans="2:8" ht="12" customHeight="1" x14ac:dyDescent="0.2">
      <c r="B24" s="9" t="s">
        <v>28</v>
      </c>
      <c r="C24" s="12">
        <v>2000</v>
      </c>
      <c r="D24" s="13">
        <v>124836.74</v>
      </c>
      <c r="E24" s="18">
        <f t="shared" si="0"/>
        <v>126836.74</v>
      </c>
      <c r="F24" s="12">
        <v>117832.89</v>
      </c>
      <c r="G24" s="12">
        <v>117832.89</v>
      </c>
      <c r="H24" s="20">
        <f t="shared" si="1"/>
        <v>9003.8500000000058</v>
      </c>
    </row>
    <row r="25" spans="2:8" ht="12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5">
      <c r="B26" s="9" t="s">
        <v>30</v>
      </c>
      <c r="C26" s="12">
        <v>5000</v>
      </c>
      <c r="D26" s="13">
        <v>26100</v>
      </c>
      <c r="E26" s="18">
        <f t="shared" si="0"/>
        <v>31100</v>
      </c>
      <c r="F26" s="12">
        <v>22940.25</v>
      </c>
      <c r="G26" s="12">
        <v>22940.25</v>
      </c>
      <c r="H26" s="20">
        <f t="shared" si="1"/>
        <v>8159.75</v>
      </c>
    </row>
    <row r="27" spans="2:8" ht="20.100000000000001" customHeight="1" x14ac:dyDescent="0.25">
      <c r="B27" s="6" t="s">
        <v>31</v>
      </c>
      <c r="C27" s="16">
        <f>SUM(C28:C36)</f>
        <v>604700</v>
      </c>
      <c r="D27" s="16">
        <f>SUM(D28:D36)</f>
        <v>3256239.2700000005</v>
      </c>
      <c r="E27" s="16">
        <f>D27+C27</f>
        <v>3860939.2700000005</v>
      </c>
      <c r="F27" s="16">
        <f>SUM(F28:F36)</f>
        <v>3276820.8799999994</v>
      </c>
      <c r="G27" s="16">
        <f>SUM(G28:G36)</f>
        <v>3276820.8799999994</v>
      </c>
      <c r="H27" s="16">
        <f t="shared" si="1"/>
        <v>584118.39000000106</v>
      </c>
    </row>
    <row r="28" spans="2:8" x14ac:dyDescent="0.2">
      <c r="B28" s="9" t="s">
        <v>32</v>
      </c>
      <c r="C28" s="12">
        <v>17000</v>
      </c>
      <c r="D28" s="13">
        <v>193091.7</v>
      </c>
      <c r="E28" s="18">
        <f t="shared" ref="E28:E36" si="2">C28+D28</f>
        <v>210091.7</v>
      </c>
      <c r="F28" s="12">
        <v>188983.34</v>
      </c>
      <c r="G28" s="12">
        <v>188983.34</v>
      </c>
      <c r="H28" s="20">
        <f t="shared" si="1"/>
        <v>21108.360000000015</v>
      </c>
    </row>
    <row r="29" spans="2:8" x14ac:dyDescent="0.25">
      <c r="B29" s="9" t="s">
        <v>33</v>
      </c>
      <c r="C29" s="12">
        <v>30000</v>
      </c>
      <c r="D29" s="13">
        <v>11711.22</v>
      </c>
      <c r="E29" s="18">
        <f t="shared" si="2"/>
        <v>41711.22</v>
      </c>
      <c r="F29" s="12">
        <v>39169.760000000002</v>
      </c>
      <c r="G29" s="12">
        <v>39169.760000000002</v>
      </c>
      <c r="H29" s="20">
        <f t="shared" si="1"/>
        <v>2541.4599999999991</v>
      </c>
    </row>
    <row r="30" spans="2:8" ht="12" customHeight="1" x14ac:dyDescent="0.2">
      <c r="B30" s="9" t="s">
        <v>34</v>
      </c>
      <c r="C30" s="12">
        <v>231500</v>
      </c>
      <c r="D30" s="13">
        <v>1994939.16</v>
      </c>
      <c r="E30" s="18">
        <f t="shared" si="2"/>
        <v>2226439.16</v>
      </c>
      <c r="F30" s="12">
        <v>1904510.95</v>
      </c>
      <c r="G30" s="12">
        <v>1904510.95</v>
      </c>
      <c r="H30" s="20">
        <f t="shared" si="1"/>
        <v>321928.2100000002</v>
      </c>
    </row>
    <row r="31" spans="2:8" x14ac:dyDescent="0.25">
      <c r="B31" s="9" t="s">
        <v>35</v>
      </c>
      <c r="C31" s="12">
        <v>17000</v>
      </c>
      <c r="D31" s="13">
        <v>18872.310000000001</v>
      </c>
      <c r="E31" s="18">
        <f t="shared" si="2"/>
        <v>35872.31</v>
      </c>
      <c r="F31" s="12">
        <v>32390.76</v>
      </c>
      <c r="G31" s="12">
        <v>32390.76</v>
      </c>
      <c r="H31" s="20">
        <f t="shared" si="1"/>
        <v>3481.5499999999993</v>
      </c>
    </row>
    <row r="32" spans="2:8" ht="24" x14ac:dyDescent="0.2">
      <c r="B32" s="9" t="s">
        <v>36</v>
      </c>
      <c r="C32" s="12">
        <v>282500</v>
      </c>
      <c r="D32" s="13">
        <v>637957.80000000005</v>
      </c>
      <c r="E32" s="18">
        <f t="shared" si="2"/>
        <v>920457.8</v>
      </c>
      <c r="F32" s="12">
        <v>737652.75</v>
      </c>
      <c r="G32" s="12">
        <v>737652.75</v>
      </c>
      <c r="H32" s="20">
        <f t="shared" si="1"/>
        <v>182805.05000000005</v>
      </c>
    </row>
    <row r="33" spans="2:8" x14ac:dyDescent="0.2">
      <c r="B33" s="9" t="s">
        <v>37</v>
      </c>
      <c r="C33" s="12">
        <v>500</v>
      </c>
      <c r="D33" s="13">
        <v>259700</v>
      </c>
      <c r="E33" s="18">
        <f t="shared" si="2"/>
        <v>260200</v>
      </c>
      <c r="F33" s="12">
        <v>260109.57</v>
      </c>
      <c r="G33" s="12">
        <v>260109.57</v>
      </c>
      <c r="H33" s="20">
        <f t="shared" si="1"/>
        <v>90.429999999993015</v>
      </c>
    </row>
    <row r="34" spans="2:8" x14ac:dyDescent="0.2">
      <c r="B34" s="9" t="s">
        <v>38</v>
      </c>
      <c r="C34" s="12">
        <v>21000</v>
      </c>
      <c r="D34" s="13">
        <v>100760.74</v>
      </c>
      <c r="E34" s="18">
        <f t="shared" si="2"/>
        <v>121760.74</v>
      </c>
      <c r="F34" s="12">
        <v>74608.77</v>
      </c>
      <c r="G34" s="12">
        <v>74608.77</v>
      </c>
      <c r="H34" s="20">
        <f t="shared" si="1"/>
        <v>47151.97</v>
      </c>
    </row>
    <row r="35" spans="2:8" x14ac:dyDescent="0.25">
      <c r="B35" s="9" t="s">
        <v>39</v>
      </c>
      <c r="C35" s="12">
        <v>3000</v>
      </c>
      <c r="D35" s="13">
        <v>25706.34</v>
      </c>
      <c r="E35" s="18">
        <f t="shared" si="2"/>
        <v>28706.34</v>
      </c>
      <c r="F35" s="12">
        <v>24318.98</v>
      </c>
      <c r="G35" s="12">
        <v>24318.98</v>
      </c>
      <c r="H35" s="20">
        <f t="shared" si="1"/>
        <v>4387.3600000000006</v>
      </c>
    </row>
    <row r="36" spans="2:8" x14ac:dyDescent="0.25">
      <c r="B36" s="9" t="s">
        <v>40</v>
      </c>
      <c r="C36" s="12">
        <v>2200</v>
      </c>
      <c r="D36" s="13">
        <v>13500</v>
      </c>
      <c r="E36" s="18">
        <f t="shared" si="2"/>
        <v>15700</v>
      </c>
      <c r="F36" s="12">
        <v>15076</v>
      </c>
      <c r="G36" s="12">
        <v>15076</v>
      </c>
      <c r="H36" s="20">
        <f t="shared" si="1"/>
        <v>624</v>
      </c>
    </row>
    <row r="37" spans="2:8" ht="20.100000000000001" customHeight="1" x14ac:dyDescent="0.25">
      <c r="B37" s="7" t="s">
        <v>41</v>
      </c>
      <c r="C37" s="16">
        <f>SUM(C38:C46)</f>
        <v>0</v>
      </c>
      <c r="D37" s="16">
        <f>SUM(D38:D46)</f>
        <v>38965</v>
      </c>
      <c r="E37" s="16">
        <f>C37+D37</f>
        <v>38965</v>
      </c>
      <c r="F37" s="16">
        <f>SUM(F38:F46)</f>
        <v>38553.81</v>
      </c>
      <c r="G37" s="16">
        <f>SUM(G38:G46)</f>
        <v>38553.81</v>
      </c>
      <c r="H37" s="16">
        <f t="shared" si="1"/>
        <v>411.19000000000233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5">
      <c r="B41" s="9" t="s">
        <v>45</v>
      </c>
      <c r="C41" s="12">
        <v>0</v>
      </c>
      <c r="D41" s="13">
        <v>38965</v>
      </c>
      <c r="E41" s="18">
        <f t="shared" si="3"/>
        <v>38965</v>
      </c>
      <c r="F41" s="12">
        <v>38553.81</v>
      </c>
      <c r="G41" s="12">
        <v>38553.81</v>
      </c>
      <c r="H41" s="20">
        <f t="shared" ref="H41:H72" si="4">E41-F41</f>
        <v>411.19000000000233</v>
      </c>
    </row>
    <row r="42" spans="2:8" ht="12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5">
      <c r="B47" s="6" t="s">
        <v>51</v>
      </c>
      <c r="C47" s="16">
        <f>SUM(C48:C56)</f>
        <v>12000</v>
      </c>
      <c r="D47" s="16">
        <f>SUM(D48:D56)</f>
        <v>239726.1</v>
      </c>
      <c r="E47" s="16">
        <f t="shared" si="3"/>
        <v>251726.1</v>
      </c>
      <c r="F47" s="16">
        <f>SUM(F48:F56)</f>
        <v>251691.37000000002</v>
      </c>
      <c r="G47" s="16">
        <f>SUM(G48:G56)</f>
        <v>251691.37000000002</v>
      </c>
      <c r="H47" s="16">
        <f t="shared" si="4"/>
        <v>34.729999999981374</v>
      </c>
    </row>
    <row r="48" spans="2:8" x14ac:dyDescent="0.2">
      <c r="B48" s="9" t="s">
        <v>52</v>
      </c>
      <c r="C48" s="12">
        <v>12000</v>
      </c>
      <c r="D48" s="13">
        <v>176747.1</v>
      </c>
      <c r="E48" s="18">
        <f t="shared" si="3"/>
        <v>188747.1</v>
      </c>
      <c r="F48" s="12">
        <v>188712.42</v>
      </c>
      <c r="G48" s="12">
        <v>188712.42</v>
      </c>
      <c r="H48" s="20">
        <f t="shared" si="4"/>
        <v>34.679999999993015</v>
      </c>
    </row>
    <row r="49" spans="2:8" x14ac:dyDescent="0.25">
      <c r="B49" s="9" t="s">
        <v>53</v>
      </c>
      <c r="C49" s="12">
        <v>0</v>
      </c>
      <c r="D49" s="13">
        <v>50000</v>
      </c>
      <c r="E49" s="18">
        <f t="shared" si="3"/>
        <v>50000</v>
      </c>
      <c r="F49" s="12">
        <v>50000</v>
      </c>
      <c r="G49" s="12">
        <v>50000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12979</v>
      </c>
      <c r="E50" s="18">
        <f t="shared" si="3"/>
        <v>12979</v>
      </c>
      <c r="F50" s="12">
        <v>12978.95</v>
      </c>
      <c r="G50" s="12">
        <v>12978.95</v>
      </c>
      <c r="H50" s="20">
        <f t="shared" si="4"/>
        <v>4.9999999999272404E-2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14310000.000000002</v>
      </c>
      <c r="D81" s="22">
        <f>SUM(D73,D69,D61,D57,D47,D37,D27,D17,D9)</f>
        <v>4326158.2300000014</v>
      </c>
      <c r="E81" s="22">
        <f>C81+D81</f>
        <v>18636158.230000004</v>
      </c>
      <c r="F81" s="22">
        <f>SUM(F73,F69,F61,F57,F47,F37,F17,F27,F9)</f>
        <v>17523337.509999998</v>
      </c>
      <c r="G81" s="22">
        <f>SUM(G73,G69,G61,G57,G47,G37,G27,G17,G9)</f>
        <v>17523337.509999998</v>
      </c>
      <c r="H81" s="22">
        <f t="shared" si="5"/>
        <v>1112820.7200000063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7YVMxbkB+DMx5ClVpRvPmEa7jcPB9+JJqJ0hqvKoafFl6PQXezgEuZN2z6v4Rh/YLgGuLL/pmtIegzvjYqtrxg==" saltValue="qtQeKoNXmcEd6YJKrOYgcA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2021-01-19T01:59:53Z</dcterms:modified>
</cp:coreProperties>
</file>