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05" yWindow="-105" windowWidth="23250" windowHeight="12570"/>
  </bookViews>
  <sheets>
    <sheet name="EAEPE_COG" sheetId="1" r:id="rId1"/>
  </sheets>
  <definedNames>
    <definedName name="ANEX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52" i="1"/>
  <c r="H23" i="1"/>
  <c r="H21" i="1"/>
  <c r="H14" i="1"/>
  <c r="H13" i="1"/>
  <c r="H11" i="1"/>
  <c r="G17" i="1"/>
  <c r="F17" i="1"/>
  <c r="D17" i="1"/>
  <c r="C17" i="1"/>
  <c r="E17" i="1" s="1"/>
  <c r="H17" i="1" s="1"/>
  <c r="G27" i="1"/>
  <c r="F27" i="1"/>
  <c r="D27" i="1"/>
  <c r="E27" i="1" s="1"/>
  <c r="C27" i="1"/>
  <c r="G37" i="1"/>
  <c r="F37" i="1"/>
  <c r="D37" i="1"/>
  <c r="E37" i="1" s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H22" i="1" s="1"/>
  <c r="E21" i="1"/>
  <c r="E20" i="1"/>
  <c r="H20" i="1" s="1"/>
  <c r="E19" i="1"/>
  <c r="H19" i="1" s="1"/>
  <c r="E18" i="1"/>
  <c r="H18" i="1" s="1"/>
  <c r="E16" i="1"/>
  <c r="H16" i="1" s="1"/>
  <c r="E15" i="1"/>
  <c r="H15" i="1" s="1"/>
  <c r="E14" i="1"/>
  <c r="E12" i="1"/>
  <c r="H12" i="1" s="1"/>
  <c r="E11" i="1"/>
  <c r="E10" i="1"/>
  <c r="H10" i="1" s="1"/>
  <c r="C9" i="1"/>
  <c r="H37" i="1" l="1"/>
  <c r="H27" i="1"/>
  <c r="F81" i="1"/>
  <c r="G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<sst xmlns="http://schemas.openxmlformats.org/spreadsheetml/2006/main" count="88" uniqueCount="88">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</sst>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\-#,##0.00\ "/>
    <numFmt numFmtId="167" formatCode="#,##0.00_ ;[Red]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164" fontId="4" fillId="0" borderId="8" xfId="1" applyNumberFormat="1" applyFont="1" applyFill="1" applyBorder="1" applyAlignment="1" applyProtection="1">
      <alignment horizontal="right" vertical="center"/>
    </xf>
    <xf numFmtId="164" fontId="4" fillId="0" borderId="0" xfId="1" applyNumberFormat="1" applyFont="1" applyFill="1" applyBorder="1" applyAlignment="1" applyProtection="1">
      <alignment horizontal="right" vertical="center"/>
    </xf>
    <xf numFmtId="164" fontId="5" fillId="0" borderId="0" xfId="1" applyNumberFormat="1" applyFont="1" applyFill="1" applyBorder="1" applyAlignment="1" applyProtection="1">
      <alignment horizontal="right" vertical="center"/>
      <protection locked="0"/>
    </xf>
    <xf numFmtId="164" fontId="5" fillId="0" borderId="15" xfId="1" applyNumberFormat="1" applyFont="1" applyFill="1" applyBorder="1" applyAlignment="1" applyProtection="1">
      <alignment horizontal="right" vertical="center"/>
      <protection locked="0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5" fillId="0" borderId="3" xfId="1" applyNumberFormat="1" applyFont="1" applyFill="1" applyBorder="1" applyAlignment="1" applyProtection="1">
      <alignment horizontal="right" vertical="center"/>
      <protection locked="0"/>
    </xf>
    <xf numFmtId="164" fontId="5" fillId="0" borderId="12" xfId="1" applyNumberFormat="1" applyFont="1" applyFill="1" applyBorder="1" applyAlignment="1" applyProtection="1">
      <alignment horizontal="right" vertical="center"/>
      <protection locked="0"/>
    </xf>
    <xf numFmtId="167" fontId="7" fillId="0" borderId="14" xfId="2" applyNumberFormat="1" applyFont="1" applyFill="1" applyBorder="1" applyAlignment="1" applyProtection="1">
      <alignment horizontal="right"/>
      <protection locked="0"/>
    </xf>
    <xf numFmtId="167" fontId="7" fillId="0" borderId="0" xfId="2" applyNumberFormat="1" applyFont="1" applyFill="1" applyBorder="1" applyAlignment="1" applyProtection="1">
      <alignment horizontal="right"/>
      <protection locked="0"/>
    </xf>
    <xf numFmtId="167" fontId="5" fillId="0" borderId="14" xfId="1" applyNumberFormat="1" applyFont="1" applyFill="1" applyBorder="1" applyAlignment="1" applyProtection="1">
      <alignment horizontal="right" vertical="center"/>
    </xf>
    <xf numFmtId="167" fontId="7" fillId="0" borderId="16" xfId="2" applyNumberFormat="1" applyFont="1" applyFill="1" applyBorder="1" applyAlignment="1" applyProtection="1">
      <alignment horizontal="right"/>
      <protection locked="0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B1:I205"/>
  <sheetViews>
    <sheetView tabSelected="1" topLeftCell="A9" zoomScale="80" zoomScaleNormal="80" workbookViewId="0">
      <selection activeCell="N61" sqref="N61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4" width="16" style="1" bestFit="1" customWidth="1"/>
    <col min="5" max="5" width="16.42578125" style="1" bestFit="1" customWidth="1"/>
    <col min="6" max="6" width="16" style="1" customWidth="1"/>
    <col min="7" max="7" width="16" style="1" bestFit="1" customWidth="1"/>
    <col min="8" max="8" width="15.710937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1" t="s">
        <v>86</v>
      </c>
      <c r="C2" s="22"/>
      <c r="D2" s="22"/>
      <c r="E2" s="22"/>
      <c r="F2" s="22"/>
      <c r="G2" s="22"/>
      <c r="H2" s="23"/>
    </row>
    <row r="3" spans="2:9" x14ac:dyDescent="0.2">
      <c r="B3" s="24" t="s">
        <v>1</v>
      </c>
      <c r="C3" s="25"/>
      <c r="D3" s="25"/>
      <c r="E3" s="25"/>
      <c r="F3" s="25"/>
      <c r="G3" s="25"/>
      <c r="H3" s="26"/>
    </row>
    <row r="4" spans="2:9" x14ac:dyDescent="0.2">
      <c r="B4" s="24" t="s">
        <v>2</v>
      </c>
      <c r="C4" s="25"/>
      <c r="D4" s="25"/>
      <c r="E4" s="25"/>
      <c r="F4" s="25"/>
      <c r="G4" s="25"/>
      <c r="H4" s="26"/>
    </row>
    <row r="5" spans="2:9" ht="12.75" thickBot="1" x14ac:dyDescent="0.25">
      <c r="B5" s="27" t="s">
        <v>87</v>
      </c>
      <c r="C5" s="28"/>
      <c r="D5" s="28"/>
      <c r="E5" s="28"/>
      <c r="F5" s="28"/>
      <c r="G5" s="28"/>
      <c r="H5" s="29"/>
    </row>
    <row r="6" spans="2:9" ht="12.75" thickBot="1" x14ac:dyDescent="0.25">
      <c r="B6" s="30" t="s">
        <v>3</v>
      </c>
      <c r="C6" s="33" t="s">
        <v>4</v>
      </c>
      <c r="D6" s="34"/>
      <c r="E6" s="34"/>
      <c r="F6" s="34"/>
      <c r="G6" s="35"/>
      <c r="H6" s="36" t="s">
        <v>5</v>
      </c>
    </row>
    <row r="7" spans="2:9" ht="24.75" thickBot="1" x14ac:dyDescent="0.25">
      <c r="B7" s="31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7"/>
    </row>
    <row r="8" spans="2:9" ht="15.75" customHeight="1" thickBot="1" x14ac:dyDescent="0.25">
      <c r="B8" s="32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38">
        <f>SUM(C10:C16)</f>
        <v>12866017.790000001</v>
      </c>
      <c r="D9" s="39">
        <f>SUM(D10:D16)</f>
        <v>720099.03</v>
      </c>
      <c r="E9" s="38">
        <f t="shared" ref="E9:E26" si="0">C9+D9</f>
        <v>13586116.82</v>
      </c>
      <c r="F9" s="42">
        <f>SUM(F10:F16)</f>
        <v>13194469.319999998</v>
      </c>
      <c r="G9" s="38">
        <f>SUM(G10:G16)</f>
        <v>13194469.319999998</v>
      </c>
      <c r="H9" s="14">
        <f t="shared" ref="H9:H40" si="1">E9-F9</f>
        <v>391647.50000000186</v>
      </c>
    </row>
    <row r="10" spans="2:9" ht="12" customHeight="1" x14ac:dyDescent="0.2">
      <c r="B10" s="11" t="s">
        <v>14</v>
      </c>
      <c r="C10" s="45">
        <v>5131058.4000000004</v>
      </c>
      <c r="D10" s="46">
        <v>-69132.72</v>
      </c>
      <c r="E10" s="47">
        <f t="shared" si="0"/>
        <v>5061925.6800000006</v>
      </c>
      <c r="F10" s="48">
        <v>5047237.09</v>
      </c>
      <c r="G10" s="45">
        <v>5047237.09</v>
      </c>
      <c r="H10" s="47">
        <f t="shared" si="1"/>
        <v>14688.590000000782</v>
      </c>
    </row>
    <row r="11" spans="2:9" ht="12" customHeight="1" x14ac:dyDescent="0.2">
      <c r="B11" s="11" t="s">
        <v>15</v>
      </c>
      <c r="C11" s="45">
        <v>1851670.56</v>
      </c>
      <c r="D11" s="46">
        <v>-157191.07</v>
      </c>
      <c r="E11" s="47">
        <f t="shared" si="0"/>
        <v>1694479.49</v>
      </c>
      <c r="F11" s="48">
        <v>1514142.75</v>
      </c>
      <c r="G11" s="45">
        <v>1514142.75</v>
      </c>
      <c r="H11" s="47">
        <f t="shared" si="1"/>
        <v>180336.74</v>
      </c>
    </row>
    <row r="12" spans="2:9" ht="12" customHeight="1" x14ac:dyDescent="0.2">
      <c r="B12" s="11" t="s">
        <v>16</v>
      </c>
      <c r="C12" s="45">
        <v>4522926.9000000004</v>
      </c>
      <c r="D12" s="46">
        <v>738346.03</v>
      </c>
      <c r="E12" s="47">
        <f t="shared" si="0"/>
        <v>5261272.9300000006</v>
      </c>
      <c r="F12" s="48">
        <v>5132419.16</v>
      </c>
      <c r="G12" s="45">
        <v>5132419.16</v>
      </c>
      <c r="H12" s="47">
        <f t="shared" si="1"/>
        <v>128853.77000000048</v>
      </c>
    </row>
    <row r="13" spans="2:9" ht="12" customHeight="1" x14ac:dyDescent="0.2">
      <c r="B13" s="11" t="s">
        <v>17</v>
      </c>
      <c r="C13" s="45">
        <v>1360361.93</v>
      </c>
      <c r="D13" s="46">
        <v>68000</v>
      </c>
      <c r="E13" s="47">
        <f>C13+D13</f>
        <v>1428361.93</v>
      </c>
      <c r="F13" s="48">
        <v>1360593.53</v>
      </c>
      <c r="G13" s="45">
        <v>1360593.53</v>
      </c>
      <c r="H13" s="47">
        <f t="shared" si="1"/>
        <v>67768.399999999907</v>
      </c>
    </row>
    <row r="14" spans="2:9" ht="12" customHeight="1" x14ac:dyDescent="0.2">
      <c r="B14" s="11" t="s">
        <v>18</v>
      </c>
      <c r="C14" s="45">
        <v>0</v>
      </c>
      <c r="D14" s="46">
        <v>122576.79</v>
      </c>
      <c r="E14" s="47">
        <f t="shared" si="0"/>
        <v>122576.79</v>
      </c>
      <c r="F14" s="48">
        <v>122576.79</v>
      </c>
      <c r="G14" s="45">
        <v>122576.79</v>
      </c>
      <c r="H14" s="47">
        <f t="shared" si="1"/>
        <v>0</v>
      </c>
    </row>
    <row r="15" spans="2:9" ht="12" customHeight="1" x14ac:dyDescent="0.2">
      <c r="B15" s="11" t="s">
        <v>19</v>
      </c>
      <c r="C15" s="45">
        <v>0</v>
      </c>
      <c r="D15" s="46">
        <v>0</v>
      </c>
      <c r="E15" s="47">
        <f t="shared" si="0"/>
        <v>0</v>
      </c>
      <c r="F15" s="48">
        <v>0</v>
      </c>
      <c r="G15" s="45">
        <v>0</v>
      </c>
      <c r="H15" s="47">
        <f t="shared" si="1"/>
        <v>0</v>
      </c>
    </row>
    <row r="16" spans="2:9" ht="12" customHeight="1" x14ac:dyDescent="0.2">
      <c r="B16" s="11" t="s">
        <v>20</v>
      </c>
      <c r="C16" s="45">
        <v>0</v>
      </c>
      <c r="D16" s="46">
        <v>17500</v>
      </c>
      <c r="E16" s="47">
        <f t="shared" si="0"/>
        <v>17500</v>
      </c>
      <c r="F16" s="48">
        <v>17500</v>
      </c>
      <c r="G16" s="45">
        <v>17500</v>
      </c>
      <c r="H16" s="47">
        <f t="shared" si="1"/>
        <v>0</v>
      </c>
    </row>
    <row r="17" spans="2:8" ht="24" customHeight="1" x14ac:dyDescent="0.2">
      <c r="B17" s="6" t="s">
        <v>21</v>
      </c>
      <c r="C17" s="14">
        <f>SUM(C18:C26)</f>
        <v>136886.54</v>
      </c>
      <c r="D17" s="39">
        <f>SUM(D18:D26)</f>
        <v>1157527.98</v>
      </c>
      <c r="E17" s="14">
        <f t="shared" si="0"/>
        <v>1294414.52</v>
      </c>
      <c r="F17" s="42">
        <f>SUM(F18:F26)</f>
        <v>1060582.3999999999</v>
      </c>
      <c r="G17" s="14">
        <f>SUM(G18:G26)</f>
        <v>1060582.3999999999</v>
      </c>
      <c r="H17" s="14">
        <f t="shared" si="1"/>
        <v>233832.12000000011</v>
      </c>
    </row>
    <row r="18" spans="2:8" ht="24" x14ac:dyDescent="0.2">
      <c r="B18" s="9" t="s">
        <v>22</v>
      </c>
      <c r="C18" s="45">
        <v>136886.54</v>
      </c>
      <c r="D18" s="46">
        <v>527046.23</v>
      </c>
      <c r="E18" s="47">
        <f t="shared" si="0"/>
        <v>663932.77</v>
      </c>
      <c r="F18" s="48">
        <v>472801.75</v>
      </c>
      <c r="G18" s="45">
        <v>472801.75</v>
      </c>
      <c r="H18" s="47">
        <f t="shared" si="1"/>
        <v>191131.02000000002</v>
      </c>
    </row>
    <row r="19" spans="2:8" ht="12" customHeight="1" x14ac:dyDescent="0.2">
      <c r="B19" s="9" t="s">
        <v>23</v>
      </c>
      <c r="C19" s="45">
        <v>0</v>
      </c>
      <c r="D19" s="46">
        <v>251701.95</v>
      </c>
      <c r="E19" s="47">
        <f t="shared" si="0"/>
        <v>251701.95</v>
      </c>
      <c r="F19" s="48">
        <v>240269.29</v>
      </c>
      <c r="G19" s="45">
        <v>240269.29</v>
      </c>
      <c r="H19" s="47">
        <f t="shared" si="1"/>
        <v>11432.660000000003</v>
      </c>
    </row>
    <row r="20" spans="2:8" ht="12" customHeight="1" x14ac:dyDescent="0.2">
      <c r="B20" s="9" t="s">
        <v>24</v>
      </c>
      <c r="C20" s="45">
        <v>0</v>
      </c>
      <c r="D20" s="46">
        <v>300.02</v>
      </c>
      <c r="E20" s="47">
        <f t="shared" si="0"/>
        <v>300.02</v>
      </c>
      <c r="F20" s="48">
        <v>0</v>
      </c>
      <c r="G20" s="45">
        <v>0</v>
      </c>
      <c r="H20" s="47">
        <f t="shared" si="1"/>
        <v>300.02</v>
      </c>
    </row>
    <row r="21" spans="2:8" ht="12" customHeight="1" x14ac:dyDescent="0.2">
      <c r="B21" s="9" t="s">
        <v>25</v>
      </c>
      <c r="C21" s="45">
        <v>0</v>
      </c>
      <c r="D21" s="46">
        <v>31959.53</v>
      </c>
      <c r="E21" s="47">
        <f t="shared" si="0"/>
        <v>31959.53</v>
      </c>
      <c r="F21" s="48">
        <v>22493.22</v>
      </c>
      <c r="G21" s="45">
        <v>22493.22</v>
      </c>
      <c r="H21" s="47">
        <f t="shared" si="1"/>
        <v>9466.3099999999977</v>
      </c>
    </row>
    <row r="22" spans="2:8" ht="12" customHeight="1" x14ac:dyDescent="0.2">
      <c r="B22" s="9" t="s">
        <v>26</v>
      </c>
      <c r="C22" s="45">
        <v>0</v>
      </c>
      <c r="D22" s="46">
        <v>88278.75</v>
      </c>
      <c r="E22" s="47">
        <f t="shared" si="0"/>
        <v>88278.75</v>
      </c>
      <c r="F22" s="48">
        <v>78484.429999999993</v>
      </c>
      <c r="G22" s="45">
        <v>78484.429999999993</v>
      </c>
      <c r="H22" s="47">
        <f t="shared" si="1"/>
        <v>9794.320000000007</v>
      </c>
    </row>
    <row r="23" spans="2:8" ht="12" customHeight="1" x14ac:dyDescent="0.2">
      <c r="B23" s="9" t="s">
        <v>27</v>
      </c>
      <c r="C23" s="45">
        <v>0</v>
      </c>
      <c r="D23" s="46">
        <v>67955.11</v>
      </c>
      <c r="E23" s="47">
        <f t="shared" si="0"/>
        <v>67955.11</v>
      </c>
      <c r="F23" s="48">
        <v>61683.9</v>
      </c>
      <c r="G23" s="45">
        <v>61683.9</v>
      </c>
      <c r="H23" s="47">
        <f t="shared" si="1"/>
        <v>6271.2099999999991</v>
      </c>
    </row>
    <row r="24" spans="2:8" ht="12" customHeight="1" x14ac:dyDescent="0.2">
      <c r="B24" s="9" t="s">
        <v>28</v>
      </c>
      <c r="C24" s="45">
        <v>0</v>
      </c>
      <c r="D24" s="46">
        <v>137392.20000000001</v>
      </c>
      <c r="E24" s="47">
        <f t="shared" si="0"/>
        <v>137392.20000000001</v>
      </c>
      <c r="F24" s="48">
        <v>135280.71</v>
      </c>
      <c r="G24" s="45">
        <v>135280.71</v>
      </c>
      <c r="H24" s="47">
        <f t="shared" si="1"/>
        <v>2111.4900000000198</v>
      </c>
    </row>
    <row r="25" spans="2:8" ht="12" customHeight="1" x14ac:dyDescent="0.2">
      <c r="B25" s="9" t="s">
        <v>29</v>
      </c>
      <c r="C25" s="45">
        <v>0</v>
      </c>
      <c r="D25" s="46">
        <v>0</v>
      </c>
      <c r="E25" s="47">
        <f t="shared" si="0"/>
        <v>0</v>
      </c>
      <c r="F25" s="48">
        <v>0</v>
      </c>
      <c r="G25" s="45">
        <v>0</v>
      </c>
      <c r="H25" s="47">
        <f t="shared" si="1"/>
        <v>0</v>
      </c>
    </row>
    <row r="26" spans="2:8" ht="12" customHeight="1" x14ac:dyDescent="0.2">
      <c r="B26" s="9" t="s">
        <v>30</v>
      </c>
      <c r="C26" s="45">
        <v>0</v>
      </c>
      <c r="D26" s="46">
        <v>52894.19</v>
      </c>
      <c r="E26" s="47">
        <f t="shared" si="0"/>
        <v>52894.19</v>
      </c>
      <c r="F26" s="48">
        <v>49569.1</v>
      </c>
      <c r="G26" s="45">
        <v>49569.1</v>
      </c>
      <c r="H26" s="47">
        <f t="shared" si="1"/>
        <v>3325.0900000000038</v>
      </c>
    </row>
    <row r="27" spans="2:8" ht="20.100000000000001" customHeight="1" x14ac:dyDescent="0.2">
      <c r="B27" s="6" t="s">
        <v>31</v>
      </c>
      <c r="C27" s="14">
        <f>SUM(C28:C36)</f>
        <v>354238.51999999996</v>
      </c>
      <c r="D27" s="39">
        <f>SUM(D28:D36)</f>
        <v>2998791.16</v>
      </c>
      <c r="E27" s="14">
        <f>D27+C27</f>
        <v>3353029.68</v>
      </c>
      <c r="F27" s="42">
        <f>SUM(F28:F36)</f>
        <v>3213232.9600000004</v>
      </c>
      <c r="G27" s="14">
        <f>SUM(G28:G36)</f>
        <v>3213232.9600000004</v>
      </c>
      <c r="H27" s="14">
        <f t="shared" si="1"/>
        <v>139796.71999999974</v>
      </c>
    </row>
    <row r="28" spans="2:8" x14ac:dyDescent="0.2">
      <c r="B28" s="9" t="s">
        <v>32</v>
      </c>
      <c r="C28" s="45">
        <v>105000</v>
      </c>
      <c r="D28" s="46">
        <v>71967.53</v>
      </c>
      <c r="E28" s="47">
        <f t="shared" ref="E28:E36" si="2">C28+D28</f>
        <v>176967.53</v>
      </c>
      <c r="F28" s="48">
        <v>141228.07999999999</v>
      </c>
      <c r="G28" s="45">
        <v>141228.07999999999</v>
      </c>
      <c r="H28" s="47">
        <f t="shared" si="1"/>
        <v>35739.450000000012</v>
      </c>
    </row>
    <row r="29" spans="2:8" x14ac:dyDescent="0.2">
      <c r="B29" s="9" t="s">
        <v>33</v>
      </c>
      <c r="C29" s="45">
        <v>34243.599999999999</v>
      </c>
      <c r="D29" s="46">
        <v>30279.52</v>
      </c>
      <c r="E29" s="47">
        <f t="shared" si="2"/>
        <v>64523.119999999995</v>
      </c>
      <c r="F29" s="48">
        <v>59621.75</v>
      </c>
      <c r="G29" s="45">
        <v>59621.75</v>
      </c>
      <c r="H29" s="47">
        <f t="shared" si="1"/>
        <v>4901.3699999999953</v>
      </c>
    </row>
    <row r="30" spans="2:8" ht="12" customHeight="1" x14ac:dyDescent="0.2">
      <c r="B30" s="9" t="s">
        <v>34</v>
      </c>
      <c r="C30" s="45">
        <v>130000</v>
      </c>
      <c r="D30" s="46">
        <v>2142505.2200000002</v>
      </c>
      <c r="E30" s="47">
        <f t="shared" si="2"/>
        <v>2272505.2200000002</v>
      </c>
      <c r="F30" s="48">
        <v>2204116.12</v>
      </c>
      <c r="G30" s="45">
        <v>2204116.12</v>
      </c>
      <c r="H30" s="47">
        <f t="shared" si="1"/>
        <v>68389.100000000093</v>
      </c>
    </row>
    <row r="31" spans="2:8" x14ac:dyDescent="0.2">
      <c r="B31" s="9" t="s">
        <v>35</v>
      </c>
      <c r="C31" s="45">
        <v>13545.32</v>
      </c>
      <c r="D31" s="46">
        <v>48968.32</v>
      </c>
      <c r="E31" s="47">
        <f t="shared" si="2"/>
        <v>62513.64</v>
      </c>
      <c r="F31" s="48">
        <v>55902.32</v>
      </c>
      <c r="G31" s="45">
        <v>55902.32</v>
      </c>
      <c r="H31" s="47">
        <f t="shared" si="1"/>
        <v>6611.32</v>
      </c>
    </row>
    <row r="32" spans="2:8" ht="24" x14ac:dyDescent="0.2">
      <c r="B32" s="9" t="s">
        <v>36</v>
      </c>
      <c r="C32" s="45">
        <v>38449.599999999999</v>
      </c>
      <c r="D32" s="46">
        <v>404647.41</v>
      </c>
      <c r="E32" s="47">
        <f t="shared" si="2"/>
        <v>443097.00999999995</v>
      </c>
      <c r="F32" s="48">
        <v>419925.79</v>
      </c>
      <c r="G32" s="45">
        <v>419925.79</v>
      </c>
      <c r="H32" s="47">
        <f t="shared" si="1"/>
        <v>23171.219999999972</v>
      </c>
    </row>
    <row r="33" spans="2:8" x14ac:dyDescent="0.2">
      <c r="B33" s="9" t="s">
        <v>37</v>
      </c>
      <c r="C33" s="45">
        <v>0</v>
      </c>
      <c r="D33" s="46">
        <v>31147.7</v>
      </c>
      <c r="E33" s="47">
        <f t="shared" si="2"/>
        <v>31147.7</v>
      </c>
      <c r="F33" s="48">
        <v>31147.7</v>
      </c>
      <c r="G33" s="45">
        <v>31147.7</v>
      </c>
      <c r="H33" s="47">
        <f t="shared" si="1"/>
        <v>0</v>
      </c>
    </row>
    <row r="34" spans="2:8" x14ac:dyDescent="0.2">
      <c r="B34" s="9" t="s">
        <v>38</v>
      </c>
      <c r="C34" s="45">
        <v>33000</v>
      </c>
      <c r="D34" s="46">
        <v>55952.36</v>
      </c>
      <c r="E34" s="47">
        <f t="shared" si="2"/>
        <v>88952.36</v>
      </c>
      <c r="F34" s="48">
        <v>88611.1</v>
      </c>
      <c r="G34" s="45">
        <v>88611.1</v>
      </c>
      <c r="H34" s="47">
        <f t="shared" si="1"/>
        <v>341.25999999999476</v>
      </c>
    </row>
    <row r="35" spans="2:8" x14ac:dyDescent="0.2">
      <c r="B35" s="9" t="s">
        <v>39</v>
      </c>
      <c r="C35" s="45">
        <v>0</v>
      </c>
      <c r="D35" s="46">
        <v>197991.94</v>
      </c>
      <c r="E35" s="47">
        <f t="shared" si="2"/>
        <v>197991.94</v>
      </c>
      <c r="F35" s="48">
        <v>197991.94</v>
      </c>
      <c r="G35" s="45">
        <v>197991.94</v>
      </c>
      <c r="H35" s="47">
        <f t="shared" si="1"/>
        <v>0</v>
      </c>
    </row>
    <row r="36" spans="2:8" x14ac:dyDescent="0.2">
      <c r="B36" s="9" t="s">
        <v>40</v>
      </c>
      <c r="C36" s="45">
        <v>0</v>
      </c>
      <c r="D36" s="46">
        <v>15331.16</v>
      </c>
      <c r="E36" s="47">
        <f t="shared" si="2"/>
        <v>15331.16</v>
      </c>
      <c r="F36" s="48">
        <v>14688.16</v>
      </c>
      <c r="G36" s="45">
        <v>14688.16</v>
      </c>
      <c r="H36" s="47">
        <f t="shared" si="1"/>
        <v>643</v>
      </c>
    </row>
    <row r="37" spans="2:8" ht="20.100000000000001" customHeight="1" x14ac:dyDescent="0.2">
      <c r="B37" s="7" t="s">
        <v>41</v>
      </c>
      <c r="C37" s="14">
        <f>SUM(C38:C46)</f>
        <v>0</v>
      </c>
      <c r="D37" s="39">
        <f>SUM(D38:D46)</f>
        <v>51318.400000000001</v>
      </c>
      <c r="E37" s="14">
        <f>C37+D37</f>
        <v>51318.400000000001</v>
      </c>
      <c r="F37" s="42">
        <f>SUM(F38:F46)</f>
        <v>47072.35</v>
      </c>
      <c r="G37" s="14">
        <f>SUM(G38:G46)</f>
        <v>47072.35</v>
      </c>
      <c r="H37" s="14">
        <f t="shared" si="1"/>
        <v>4246.0500000000029</v>
      </c>
    </row>
    <row r="38" spans="2:8" ht="12" customHeight="1" x14ac:dyDescent="0.2">
      <c r="B38" s="9" t="s">
        <v>42</v>
      </c>
      <c r="C38" s="12">
        <v>0</v>
      </c>
      <c r="D38" s="40">
        <v>0</v>
      </c>
      <c r="E38" s="17">
        <f t="shared" ref="E38:E79" si="3">C38+D38</f>
        <v>0</v>
      </c>
      <c r="F38" s="43">
        <v>0</v>
      </c>
      <c r="G38" s="12">
        <v>0</v>
      </c>
      <c r="H38" s="17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40">
        <v>0</v>
      </c>
      <c r="E39" s="17">
        <f t="shared" si="3"/>
        <v>0</v>
      </c>
      <c r="F39" s="43">
        <v>0</v>
      </c>
      <c r="G39" s="12">
        <v>0</v>
      </c>
      <c r="H39" s="17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40">
        <v>0</v>
      </c>
      <c r="E40" s="17">
        <f t="shared" si="3"/>
        <v>0</v>
      </c>
      <c r="F40" s="43">
        <v>0</v>
      </c>
      <c r="G40" s="12">
        <v>0</v>
      </c>
      <c r="H40" s="17">
        <f t="shared" si="1"/>
        <v>0</v>
      </c>
    </row>
    <row r="41" spans="2:8" ht="12" customHeight="1" x14ac:dyDescent="0.2">
      <c r="B41" s="9" t="s">
        <v>45</v>
      </c>
      <c r="C41" s="12">
        <v>0</v>
      </c>
      <c r="D41" s="46">
        <v>51318.400000000001</v>
      </c>
      <c r="E41" s="47">
        <f t="shared" si="3"/>
        <v>51318.400000000001</v>
      </c>
      <c r="F41" s="48">
        <v>47072.35</v>
      </c>
      <c r="G41" s="45">
        <v>47072.35</v>
      </c>
      <c r="H41" s="47">
        <f t="shared" ref="H41:H72" si="4">E41-F41</f>
        <v>4246.0500000000029</v>
      </c>
    </row>
    <row r="42" spans="2:8" ht="12" customHeight="1" x14ac:dyDescent="0.2">
      <c r="B42" s="9" t="s">
        <v>46</v>
      </c>
      <c r="C42" s="12">
        <v>0</v>
      </c>
      <c r="D42" s="40">
        <v>0</v>
      </c>
      <c r="E42" s="17">
        <f t="shared" si="3"/>
        <v>0</v>
      </c>
      <c r="F42" s="43">
        <v>0</v>
      </c>
      <c r="G42" s="12">
        <v>0</v>
      </c>
      <c r="H42" s="17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40">
        <v>0</v>
      </c>
      <c r="E43" s="17">
        <f t="shared" si="3"/>
        <v>0</v>
      </c>
      <c r="F43" s="43">
        <v>0</v>
      </c>
      <c r="G43" s="12">
        <v>0</v>
      </c>
      <c r="H43" s="17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40">
        <v>0</v>
      </c>
      <c r="E44" s="17">
        <f t="shared" si="3"/>
        <v>0</v>
      </c>
      <c r="F44" s="43">
        <v>0</v>
      </c>
      <c r="G44" s="12">
        <v>0</v>
      </c>
      <c r="H44" s="17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40">
        <v>0</v>
      </c>
      <c r="E45" s="17">
        <f t="shared" si="3"/>
        <v>0</v>
      </c>
      <c r="F45" s="43">
        <v>0</v>
      </c>
      <c r="G45" s="12">
        <v>0</v>
      </c>
      <c r="H45" s="17">
        <f t="shared" si="4"/>
        <v>0</v>
      </c>
    </row>
    <row r="46" spans="2:8" ht="12" customHeight="1" thickBot="1" x14ac:dyDescent="0.25">
      <c r="B46" s="10" t="s">
        <v>50</v>
      </c>
      <c r="C46" s="13">
        <v>0</v>
      </c>
      <c r="D46" s="41">
        <v>0</v>
      </c>
      <c r="E46" s="18">
        <f t="shared" si="3"/>
        <v>0</v>
      </c>
      <c r="F46" s="44">
        <v>0</v>
      </c>
      <c r="G46" s="13">
        <v>0</v>
      </c>
      <c r="H46" s="18">
        <f t="shared" si="4"/>
        <v>0</v>
      </c>
    </row>
    <row r="47" spans="2:8" ht="20.100000000000001" customHeight="1" x14ac:dyDescent="0.2">
      <c r="B47" s="6" t="s">
        <v>51</v>
      </c>
      <c r="C47" s="14">
        <f>SUM(C48:C56)</f>
        <v>0</v>
      </c>
      <c r="D47" s="42">
        <f>SUM(D48:D56)</f>
        <v>181029.21</v>
      </c>
      <c r="E47" s="38">
        <f t="shared" si="3"/>
        <v>181029.21</v>
      </c>
      <c r="F47" s="42">
        <f>SUM(F48:F56)</f>
        <v>173965.3</v>
      </c>
      <c r="G47" s="38">
        <f>SUM(G48:G56)</f>
        <v>173965.3</v>
      </c>
      <c r="H47" s="14">
        <f t="shared" si="4"/>
        <v>7063.9100000000035</v>
      </c>
    </row>
    <row r="48" spans="2:8" x14ac:dyDescent="0.2">
      <c r="B48" s="9" t="s">
        <v>52</v>
      </c>
      <c r="C48" s="12">
        <v>0</v>
      </c>
      <c r="D48" s="48">
        <v>172054.22</v>
      </c>
      <c r="E48" s="47">
        <f t="shared" si="3"/>
        <v>172054.22</v>
      </c>
      <c r="F48" s="48">
        <v>164990.31</v>
      </c>
      <c r="G48" s="45">
        <v>164990.31</v>
      </c>
      <c r="H48" s="47">
        <f t="shared" si="4"/>
        <v>7063.9100000000035</v>
      </c>
    </row>
    <row r="49" spans="2:8" x14ac:dyDescent="0.2">
      <c r="B49" s="9" t="s">
        <v>53</v>
      </c>
      <c r="C49" s="12">
        <v>0</v>
      </c>
      <c r="D49" s="48">
        <v>0</v>
      </c>
      <c r="E49" s="47">
        <f t="shared" si="3"/>
        <v>0</v>
      </c>
      <c r="F49" s="48">
        <v>0</v>
      </c>
      <c r="G49" s="45">
        <v>0</v>
      </c>
      <c r="H49" s="47">
        <f t="shared" si="4"/>
        <v>0</v>
      </c>
    </row>
    <row r="50" spans="2:8" x14ac:dyDescent="0.2">
      <c r="B50" s="9" t="s">
        <v>54</v>
      </c>
      <c r="C50" s="12">
        <v>0</v>
      </c>
      <c r="D50" s="48">
        <v>8974.99</v>
      </c>
      <c r="E50" s="47">
        <f t="shared" si="3"/>
        <v>8974.99</v>
      </c>
      <c r="F50" s="48">
        <v>8974.99</v>
      </c>
      <c r="G50" s="45">
        <v>8974.99</v>
      </c>
      <c r="H50" s="47">
        <f t="shared" si="4"/>
        <v>0</v>
      </c>
    </row>
    <row r="51" spans="2:8" x14ac:dyDescent="0.2">
      <c r="B51" s="9" t="s">
        <v>55</v>
      </c>
      <c r="C51" s="12">
        <v>0</v>
      </c>
      <c r="D51" s="40">
        <v>0</v>
      </c>
      <c r="E51" s="17">
        <f t="shared" si="3"/>
        <v>0</v>
      </c>
      <c r="F51" s="43">
        <v>0</v>
      </c>
      <c r="G51" s="12">
        <v>0</v>
      </c>
      <c r="H51" s="17">
        <f t="shared" si="4"/>
        <v>0</v>
      </c>
    </row>
    <row r="52" spans="2:8" x14ac:dyDescent="0.2">
      <c r="B52" s="9" t="s">
        <v>56</v>
      </c>
      <c r="C52" s="12">
        <v>0</v>
      </c>
      <c r="D52" s="40">
        <v>0</v>
      </c>
      <c r="E52" s="17">
        <f t="shared" si="3"/>
        <v>0</v>
      </c>
      <c r="F52" s="43">
        <v>0</v>
      </c>
      <c r="G52" s="12">
        <v>0</v>
      </c>
      <c r="H52" s="17">
        <f t="shared" si="4"/>
        <v>0</v>
      </c>
    </row>
    <row r="53" spans="2:8" x14ac:dyDescent="0.2">
      <c r="B53" s="9" t="s">
        <v>57</v>
      </c>
      <c r="C53" s="12">
        <v>0</v>
      </c>
      <c r="D53" s="40">
        <v>0</v>
      </c>
      <c r="E53" s="17">
        <f t="shared" si="3"/>
        <v>0</v>
      </c>
      <c r="F53" s="43">
        <v>0</v>
      </c>
      <c r="G53" s="12">
        <v>0</v>
      </c>
      <c r="H53" s="17">
        <f t="shared" si="4"/>
        <v>0</v>
      </c>
    </row>
    <row r="54" spans="2:8" x14ac:dyDescent="0.2">
      <c r="B54" s="9" t="s">
        <v>58</v>
      </c>
      <c r="C54" s="12">
        <v>0</v>
      </c>
      <c r="D54" s="40">
        <v>0</v>
      </c>
      <c r="E54" s="17">
        <f t="shared" si="3"/>
        <v>0</v>
      </c>
      <c r="F54" s="43">
        <v>0</v>
      </c>
      <c r="G54" s="12">
        <v>0</v>
      </c>
      <c r="H54" s="17">
        <f t="shared" si="4"/>
        <v>0</v>
      </c>
    </row>
    <row r="55" spans="2:8" x14ac:dyDescent="0.2">
      <c r="B55" s="9" t="s">
        <v>59</v>
      </c>
      <c r="C55" s="12">
        <v>0</v>
      </c>
      <c r="D55" s="40">
        <v>0</v>
      </c>
      <c r="E55" s="17">
        <f t="shared" si="3"/>
        <v>0</v>
      </c>
      <c r="F55" s="43">
        <v>0</v>
      </c>
      <c r="G55" s="12">
        <v>0</v>
      </c>
      <c r="H55" s="17">
        <f t="shared" si="4"/>
        <v>0</v>
      </c>
    </row>
    <row r="56" spans="2:8" x14ac:dyDescent="0.2">
      <c r="B56" s="9" t="s">
        <v>60</v>
      </c>
      <c r="C56" s="12">
        <v>0</v>
      </c>
      <c r="D56" s="40">
        <v>0</v>
      </c>
      <c r="E56" s="17">
        <f t="shared" si="3"/>
        <v>0</v>
      </c>
      <c r="F56" s="43">
        <v>0</v>
      </c>
      <c r="G56" s="12">
        <v>0</v>
      </c>
      <c r="H56" s="17">
        <f t="shared" si="4"/>
        <v>0</v>
      </c>
    </row>
    <row r="57" spans="2:8" ht="20.100000000000001" customHeight="1" x14ac:dyDescent="0.2">
      <c r="B57" s="6" t="s">
        <v>61</v>
      </c>
      <c r="C57" s="14">
        <f>SUM(C58:C60)</f>
        <v>0</v>
      </c>
      <c r="D57" s="42">
        <f>SUM(D58:D60)</f>
        <v>0</v>
      </c>
      <c r="E57" s="14">
        <f t="shared" si="3"/>
        <v>0</v>
      </c>
      <c r="F57" s="42">
        <f>SUM(F58:F60)</f>
        <v>0</v>
      </c>
      <c r="G57" s="14">
        <f>SUM(G58:G60)</f>
        <v>0</v>
      </c>
      <c r="H57" s="14">
        <f t="shared" si="4"/>
        <v>0</v>
      </c>
    </row>
    <row r="58" spans="2:8" x14ac:dyDescent="0.2">
      <c r="B58" s="9" t="s">
        <v>62</v>
      </c>
      <c r="C58" s="12">
        <v>0</v>
      </c>
      <c r="D58" s="40">
        <v>0</v>
      </c>
      <c r="E58" s="17">
        <f t="shared" si="3"/>
        <v>0</v>
      </c>
      <c r="F58" s="43">
        <v>0</v>
      </c>
      <c r="G58" s="12">
        <v>0</v>
      </c>
      <c r="H58" s="17">
        <f t="shared" si="4"/>
        <v>0</v>
      </c>
    </row>
    <row r="59" spans="2:8" x14ac:dyDescent="0.2">
      <c r="B59" s="9" t="s">
        <v>63</v>
      </c>
      <c r="C59" s="12">
        <v>0</v>
      </c>
      <c r="D59" s="40">
        <v>0</v>
      </c>
      <c r="E59" s="17">
        <f t="shared" si="3"/>
        <v>0</v>
      </c>
      <c r="F59" s="43">
        <v>0</v>
      </c>
      <c r="G59" s="12">
        <v>0</v>
      </c>
      <c r="H59" s="16">
        <f t="shared" si="4"/>
        <v>0</v>
      </c>
    </row>
    <row r="60" spans="2:8" x14ac:dyDescent="0.2">
      <c r="B60" s="9" t="s">
        <v>64</v>
      </c>
      <c r="C60" s="12">
        <v>0</v>
      </c>
      <c r="D60" s="40">
        <v>0</v>
      </c>
      <c r="E60" s="17">
        <f t="shared" si="3"/>
        <v>0</v>
      </c>
      <c r="F60" s="43">
        <v>0</v>
      </c>
      <c r="G60" s="12">
        <v>0</v>
      </c>
      <c r="H60" s="16">
        <f t="shared" si="4"/>
        <v>0</v>
      </c>
    </row>
    <row r="61" spans="2:8" ht="20.100000000000001" customHeight="1" x14ac:dyDescent="0.2">
      <c r="B61" s="7" t="s">
        <v>65</v>
      </c>
      <c r="C61" s="14">
        <f>SUM(C62:C68)</f>
        <v>0</v>
      </c>
      <c r="D61" s="39">
        <f>SUM(D62:D68)</f>
        <v>0</v>
      </c>
      <c r="E61" s="14">
        <f t="shared" si="3"/>
        <v>0</v>
      </c>
      <c r="F61" s="42">
        <f>SUM(F62:F68)</f>
        <v>0</v>
      </c>
      <c r="G61" s="14">
        <f>SUM(G62:G68)</f>
        <v>0</v>
      </c>
      <c r="H61" s="15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40">
        <v>0</v>
      </c>
      <c r="E62" s="17">
        <f t="shared" si="3"/>
        <v>0</v>
      </c>
      <c r="F62" s="43">
        <v>0</v>
      </c>
      <c r="G62" s="12">
        <v>0</v>
      </c>
      <c r="H62" s="16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40">
        <v>0</v>
      </c>
      <c r="E63" s="17">
        <f t="shared" si="3"/>
        <v>0</v>
      </c>
      <c r="F63" s="43">
        <v>0</v>
      </c>
      <c r="G63" s="12">
        <v>0</v>
      </c>
      <c r="H63" s="16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40">
        <v>0</v>
      </c>
      <c r="E64" s="17">
        <f t="shared" si="3"/>
        <v>0</v>
      </c>
      <c r="F64" s="43">
        <v>0</v>
      </c>
      <c r="G64" s="12">
        <v>0</v>
      </c>
      <c r="H64" s="16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40">
        <v>0</v>
      </c>
      <c r="E65" s="17">
        <f t="shared" si="3"/>
        <v>0</v>
      </c>
      <c r="F65" s="43">
        <v>0</v>
      </c>
      <c r="G65" s="12">
        <v>0</v>
      </c>
      <c r="H65" s="16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40">
        <v>0</v>
      </c>
      <c r="E66" s="17">
        <f t="shared" si="3"/>
        <v>0</v>
      </c>
      <c r="F66" s="43">
        <v>0</v>
      </c>
      <c r="G66" s="12">
        <v>0</v>
      </c>
      <c r="H66" s="16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40">
        <v>0</v>
      </c>
      <c r="E67" s="17">
        <f t="shared" si="3"/>
        <v>0</v>
      </c>
      <c r="F67" s="43">
        <v>0</v>
      </c>
      <c r="G67" s="12">
        <v>0</v>
      </c>
      <c r="H67" s="16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40">
        <v>0</v>
      </c>
      <c r="E68" s="17">
        <f t="shared" si="3"/>
        <v>0</v>
      </c>
      <c r="F68" s="43">
        <v>0</v>
      </c>
      <c r="G68" s="12">
        <v>0</v>
      </c>
      <c r="H68" s="16">
        <f t="shared" si="4"/>
        <v>0</v>
      </c>
    </row>
    <row r="69" spans="2:8" ht="20.100000000000001" customHeight="1" x14ac:dyDescent="0.2">
      <c r="B69" s="7" t="s">
        <v>73</v>
      </c>
      <c r="C69" s="14">
        <f>SUM(C70:C72)</f>
        <v>0</v>
      </c>
      <c r="D69" s="39">
        <f>SUM(D70:D72)</f>
        <v>0</v>
      </c>
      <c r="E69" s="14">
        <f t="shared" si="3"/>
        <v>0</v>
      </c>
      <c r="F69" s="42">
        <f>SUM(F70:F72)</f>
        <v>0</v>
      </c>
      <c r="G69" s="14">
        <f>SUM(G70:G72)</f>
        <v>0</v>
      </c>
      <c r="H69" s="15">
        <f t="shared" si="4"/>
        <v>0</v>
      </c>
    </row>
    <row r="70" spans="2:8" x14ac:dyDescent="0.2">
      <c r="B70" s="11" t="s">
        <v>74</v>
      </c>
      <c r="C70" s="12">
        <v>0</v>
      </c>
      <c r="D70" s="40">
        <v>0</v>
      </c>
      <c r="E70" s="17">
        <f t="shared" si="3"/>
        <v>0</v>
      </c>
      <c r="F70" s="43">
        <v>0</v>
      </c>
      <c r="G70" s="12">
        <v>0</v>
      </c>
      <c r="H70" s="16">
        <f t="shared" si="4"/>
        <v>0</v>
      </c>
    </row>
    <row r="71" spans="2:8" x14ac:dyDescent="0.2">
      <c r="B71" s="11" t="s">
        <v>75</v>
      </c>
      <c r="C71" s="12">
        <v>0</v>
      </c>
      <c r="D71" s="40">
        <v>0</v>
      </c>
      <c r="E71" s="17">
        <f t="shared" si="3"/>
        <v>0</v>
      </c>
      <c r="F71" s="43">
        <v>0</v>
      </c>
      <c r="G71" s="12">
        <v>0</v>
      </c>
      <c r="H71" s="16">
        <f t="shared" si="4"/>
        <v>0</v>
      </c>
    </row>
    <row r="72" spans="2:8" x14ac:dyDescent="0.2">
      <c r="B72" s="11" t="s">
        <v>76</v>
      </c>
      <c r="C72" s="12">
        <v>0</v>
      </c>
      <c r="D72" s="40">
        <v>0</v>
      </c>
      <c r="E72" s="17">
        <f t="shared" si="3"/>
        <v>0</v>
      </c>
      <c r="F72" s="43">
        <v>0</v>
      </c>
      <c r="G72" s="12">
        <v>0</v>
      </c>
      <c r="H72" s="16">
        <f t="shared" si="4"/>
        <v>0</v>
      </c>
    </row>
    <row r="73" spans="2:8" ht="20.100000000000001" customHeight="1" x14ac:dyDescent="0.2">
      <c r="B73" s="6" t="s">
        <v>77</v>
      </c>
      <c r="C73" s="14">
        <f>SUM(C74:C80)</f>
        <v>0</v>
      </c>
      <c r="D73" s="39">
        <f>SUM(D74:D80)</f>
        <v>0</v>
      </c>
      <c r="E73" s="14">
        <f t="shared" si="3"/>
        <v>0</v>
      </c>
      <c r="F73" s="42">
        <f>SUM(F74:F80)</f>
        <v>0</v>
      </c>
      <c r="G73" s="14">
        <f>SUM(G74:G80)</f>
        <v>0</v>
      </c>
      <c r="H73" s="15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40">
        <v>0</v>
      </c>
      <c r="E74" s="17">
        <f t="shared" si="3"/>
        <v>0</v>
      </c>
      <c r="F74" s="43">
        <v>0</v>
      </c>
      <c r="G74" s="12">
        <v>0</v>
      </c>
      <c r="H74" s="16">
        <f t="shared" si="5"/>
        <v>0</v>
      </c>
    </row>
    <row r="75" spans="2:8" x14ac:dyDescent="0.2">
      <c r="B75" s="9" t="s">
        <v>79</v>
      </c>
      <c r="C75" s="12">
        <v>0</v>
      </c>
      <c r="D75" s="40">
        <v>0</v>
      </c>
      <c r="E75" s="17">
        <f t="shared" si="3"/>
        <v>0</v>
      </c>
      <c r="F75" s="43">
        <v>0</v>
      </c>
      <c r="G75" s="12">
        <v>0</v>
      </c>
      <c r="H75" s="16">
        <f t="shared" si="5"/>
        <v>0</v>
      </c>
    </row>
    <row r="76" spans="2:8" x14ac:dyDescent="0.2">
      <c r="B76" s="9" t="s">
        <v>80</v>
      </c>
      <c r="C76" s="12">
        <v>0</v>
      </c>
      <c r="D76" s="40">
        <v>0</v>
      </c>
      <c r="E76" s="17">
        <f t="shared" si="3"/>
        <v>0</v>
      </c>
      <c r="F76" s="43">
        <v>0</v>
      </c>
      <c r="G76" s="12">
        <v>0</v>
      </c>
      <c r="H76" s="16">
        <f t="shared" si="5"/>
        <v>0</v>
      </c>
    </row>
    <row r="77" spans="2:8" x14ac:dyDescent="0.2">
      <c r="B77" s="9" t="s">
        <v>81</v>
      </c>
      <c r="C77" s="12">
        <v>0</v>
      </c>
      <c r="D77" s="40">
        <v>0</v>
      </c>
      <c r="E77" s="17">
        <f t="shared" si="3"/>
        <v>0</v>
      </c>
      <c r="F77" s="43">
        <v>0</v>
      </c>
      <c r="G77" s="12">
        <v>0</v>
      </c>
      <c r="H77" s="16">
        <f t="shared" si="5"/>
        <v>0</v>
      </c>
    </row>
    <row r="78" spans="2:8" x14ac:dyDescent="0.2">
      <c r="B78" s="9" t="s">
        <v>82</v>
      </c>
      <c r="C78" s="12">
        <v>0</v>
      </c>
      <c r="D78" s="40">
        <v>0</v>
      </c>
      <c r="E78" s="17">
        <f t="shared" si="3"/>
        <v>0</v>
      </c>
      <c r="F78" s="43">
        <v>0</v>
      </c>
      <c r="G78" s="12">
        <v>0</v>
      </c>
      <c r="H78" s="16">
        <f t="shared" si="5"/>
        <v>0</v>
      </c>
    </row>
    <row r="79" spans="2:8" x14ac:dyDescent="0.2">
      <c r="B79" s="9" t="s">
        <v>83</v>
      </c>
      <c r="C79" s="12">
        <v>0</v>
      </c>
      <c r="D79" s="40">
        <v>0</v>
      </c>
      <c r="E79" s="17">
        <f t="shared" si="3"/>
        <v>0</v>
      </c>
      <c r="F79" s="43">
        <v>0</v>
      </c>
      <c r="G79" s="12">
        <v>0</v>
      </c>
      <c r="H79" s="16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40">
        <v>0</v>
      </c>
      <c r="E80" s="18">
        <v>0</v>
      </c>
      <c r="F80" s="43">
        <v>0</v>
      </c>
      <c r="G80" s="13">
        <v>0</v>
      </c>
      <c r="H80" s="16">
        <f t="shared" si="5"/>
        <v>0</v>
      </c>
    </row>
    <row r="81" spans="2:8" ht="12.75" thickBot="1" x14ac:dyDescent="0.25">
      <c r="B81" s="8" t="s">
        <v>85</v>
      </c>
      <c r="C81" s="19">
        <f>SUM(C73,C69,C61,C57,C47,C27,C37,C17,C9)</f>
        <v>13357142.850000001</v>
      </c>
      <c r="D81" s="19">
        <f>SUM(D73,D69,D61,D57,D47,D37,D27,D17,D9)</f>
        <v>5108765.78</v>
      </c>
      <c r="E81" s="19">
        <f>C81+D81</f>
        <v>18465908.630000003</v>
      </c>
      <c r="F81" s="19">
        <f>SUM(F73,F69,F61,F57,F47,F37,F17,F27,F9)</f>
        <v>17689322.329999998</v>
      </c>
      <c r="G81" s="19">
        <f>SUM(G73,G69,G61,G57,G47,G37,G27,G17,G9)</f>
        <v>17689322.329999998</v>
      </c>
      <c r="H81" s="19">
        <f t="shared" si="5"/>
        <v>776586.30000000447</v>
      </c>
    </row>
    <row r="83" spans="2:8" s="20" customFormat="1" x14ac:dyDescent="0.2"/>
    <row r="84" spans="2:8" s="20" customFormat="1" x14ac:dyDescent="0.2"/>
    <row r="85" spans="2:8" s="20" customFormat="1" x14ac:dyDescent="0.2"/>
    <row r="86" spans="2:8" s="20" customFormat="1" x14ac:dyDescent="0.2"/>
    <row r="87" spans="2:8" s="20" customFormat="1" x14ac:dyDescent="0.2"/>
    <row r="88" spans="2:8" s="20" customFormat="1" x14ac:dyDescent="0.2"/>
    <row r="89" spans="2:8" s="20" customFormat="1" x14ac:dyDescent="0.2"/>
    <row r="90" spans="2:8" s="20" customFormat="1" x14ac:dyDescent="0.2"/>
    <row r="91" spans="2:8" s="20" customFormat="1" x14ac:dyDescent="0.2"/>
    <row r="92" spans="2:8" s="20" customFormat="1" x14ac:dyDescent="0.2"/>
    <row r="93" spans="2:8" s="20" customFormat="1" x14ac:dyDescent="0.2"/>
    <row r="94" spans="2:8" s="20" customFormat="1" x14ac:dyDescent="0.2"/>
    <row r="95" spans="2:8" s="20" customFormat="1" x14ac:dyDescent="0.2"/>
    <row r="96" spans="2:8" s="20" customFormat="1" x14ac:dyDescent="0.2"/>
    <row r="97" s="20" customFormat="1" x14ac:dyDescent="0.2"/>
    <row r="98" s="20" customFormat="1" x14ac:dyDescent="0.2"/>
    <row r="99" s="20" customFormat="1" x14ac:dyDescent="0.2"/>
    <row r="100" s="20" customFormat="1" x14ac:dyDescent="0.2"/>
    <row r="101" s="20" customFormat="1" x14ac:dyDescent="0.2"/>
    <row r="102" s="20" customFormat="1" x14ac:dyDescent="0.2"/>
    <row r="103" s="20" customFormat="1" x14ac:dyDescent="0.2"/>
    <row r="104" s="20" customFormat="1" x14ac:dyDescent="0.2"/>
    <row r="105" s="20" customFormat="1" x14ac:dyDescent="0.2"/>
    <row r="106" s="20" customFormat="1" x14ac:dyDescent="0.2"/>
    <row r="107" s="20" customFormat="1" x14ac:dyDescent="0.2"/>
    <row r="108" s="20" customFormat="1" x14ac:dyDescent="0.2"/>
    <row r="109" s="20" customFormat="1" x14ac:dyDescent="0.2"/>
    <row r="110" s="20" customFormat="1" x14ac:dyDescent="0.2"/>
    <row r="111" s="20" customFormat="1" x14ac:dyDescent="0.2"/>
    <row r="112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  <row r="151" s="20" customFormat="1" x14ac:dyDescent="0.2"/>
    <row r="152" s="20" customFormat="1" x14ac:dyDescent="0.2"/>
    <row r="153" s="20" customFormat="1" x14ac:dyDescent="0.2"/>
    <row r="154" s="20" customFormat="1" x14ac:dyDescent="0.2"/>
    <row r="155" s="20" customFormat="1" x14ac:dyDescent="0.2"/>
    <row r="156" s="20" customFormat="1" x14ac:dyDescent="0.2"/>
    <row r="157" s="20" customFormat="1" x14ac:dyDescent="0.2"/>
    <row r="158" s="20" customFormat="1" x14ac:dyDescent="0.2"/>
    <row r="159" s="20" customFormat="1" x14ac:dyDescent="0.2"/>
    <row r="160" s="20" customFormat="1" x14ac:dyDescent="0.2"/>
    <row r="161" s="20" customFormat="1" x14ac:dyDescent="0.2"/>
    <row r="162" s="20" customFormat="1" x14ac:dyDescent="0.2"/>
    <row r="163" s="20" customFormat="1" x14ac:dyDescent="0.2"/>
    <row r="164" s="20" customFormat="1" x14ac:dyDescent="0.2"/>
    <row r="165" s="20" customFormat="1" x14ac:dyDescent="0.2"/>
    <row r="166" s="20" customFormat="1" x14ac:dyDescent="0.2"/>
    <row r="167" s="20" customFormat="1" x14ac:dyDescent="0.2"/>
    <row r="168" s="20" customFormat="1" x14ac:dyDescent="0.2"/>
    <row r="169" s="20" customFormat="1" x14ac:dyDescent="0.2"/>
    <row r="170" s="20" customFormat="1" x14ac:dyDescent="0.2"/>
    <row r="171" s="20" customFormat="1" x14ac:dyDescent="0.2"/>
    <row r="172" s="20" customFormat="1" x14ac:dyDescent="0.2"/>
    <row r="173" s="20" customFormat="1" x14ac:dyDescent="0.2"/>
    <row r="174" s="20" customFormat="1" x14ac:dyDescent="0.2"/>
    <row r="175" s="20" customFormat="1" x14ac:dyDescent="0.2"/>
    <row r="176" s="20" customFormat="1" x14ac:dyDescent="0.2"/>
    <row r="177" s="20" customFormat="1" x14ac:dyDescent="0.2"/>
    <row r="178" s="20" customFormat="1" x14ac:dyDescent="0.2"/>
    <row r="179" s="20" customFormat="1" x14ac:dyDescent="0.2"/>
    <row r="180" s="20" customFormat="1" x14ac:dyDescent="0.2"/>
    <row r="181" s="20" customFormat="1" x14ac:dyDescent="0.2"/>
    <row r="182" s="20" customFormat="1" x14ac:dyDescent="0.2"/>
    <row r="183" s="20" customFormat="1" x14ac:dyDescent="0.2"/>
    <row r="184" s="20" customFormat="1" x14ac:dyDescent="0.2"/>
    <row r="185" s="20" customFormat="1" x14ac:dyDescent="0.2"/>
    <row r="186" s="20" customFormat="1" x14ac:dyDescent="0.2"/>
    <row r="187" s="20" customFormat="1" x14ac:dyDescent="0.2"/>
    <row r="188" s="20" customFormat="1" x14ac:dyDescent="0.2"/>
    <row r="189" s="20" customFormat="1" x14ac:dyDescent="0.2"/>
    <row r="190" s="20" customFormat="1" x14ac:dyDescent="0.2"/>
    <row r="191" s="20" customFormat="1" x14ac:dyDescent="0.2"/>
    <row r="192" s="20" customFormat="1" x14ac:dyDescent="0.2"/>
    <row r="193" s="20" customFormat="1" x14ac:dyDescent="0.2"/>
    <row r="194" s="20" customFormat="1" x14ac:dyDescent="0.2"/>
    <row r="195" s="20" customFormat="1" x14ac:dyDescent="0.2"/>
    <row r="196" s="20" customFormat="1" x14ac:dyDescent="0.2"/>
    <row r="197" s="20" customFormat="1" x14ac:dyDescent="0.2"/>
    <row r="198" s="20" customFormat="1" x14ac:dyDescent="0.2"/>
    <row r="199" s="20" customFormat="1" x14ac:dyDescent="0.2"/>
    <row r="200" s="20" customFormat="1" x14ac:dyDescent="0.2"/>
    <row r="201" s="20" customFormat="1" x14ac:dyDescent="0.2"/>
    <row r="202" s="20" customFormat="1" x14ac:dyDescent="0.2"/>
    <row r="203" s="20" customFormat="1" x14ac:dyDescent="0.2"/>
    <row r="204" s="20" customFormat="1" x14ac:dyDescent="0.2"/>
    <row r="205" s="20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2019-12-04T16:22:52Z</dcterms:created>
  <dcterms:modified xsi:type="dcterms:W3CDTF">2022-01-28T01:05:27Z</dcterms:modified>
</cp:coreProperties>
</file>