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6A63FFE1-8FD8-4494-8809-EF8DFF5214C8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20" yWindow="-120" windowWidth="29040" windowHeight="15720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60" i="1"/>
  <c r="H36" i="1"/>
  <c r="H31" i="1"/>
  <c r="H13" i="1"/>
  <c r="G17" i="1"/>
  <c r="F17" i="1"/>
  <c r="D17" i="1"/>
  <c r="C17" i="1"/>
  <c r="G27" i="1"/>
  <c r="F27" i="1"/>
  <c r="D27" i="1"/>
  <c r="E27" i="1" s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G81" i="1" s="1"/>
  <c r="F73" i="1"/>
  <c r="D73" i="1"/>
  <c r="D81" i="1" s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E35" i="1"/>
  <c r="H35" i="1" s="1"/>
  <c r="E34" i="1"/>
  <c r="H34" i="1" s="1"/>
  <c r="E33" i="1"/>
  <c r="H33" i="1" s="1"/>
  <c r="E32" i="1"/>
  <c r="H32" i="1" s="1"/>
  <c r="E31" i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H27" i="1" l="1"/>
  <c r="F81" i="1"/>
  <c r="E17" i="1"/>
  <c r="H17" i="1" s="1"/>
  <c r="E37" i="1"/>
  <c r="H37" i="1" s="1"/>
  <c r="E57" i="1"/>
  <c r="H57" i="1" s="1"/>
  <c r="E9" i="1"/>
  <c r="H9" i="1" s="1"/>
  <c r="C81" i="1"/>
  <c r="E81" i="1" s="1"/>
  <c r="E47" i="1"/>
  <c r="H47" i="1" s="1"/>
  <c r="H81" i="1" l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<sst xmlns="http://schemas.openxmlformats.org/spreadsheetml/2006/main" count="88" uniqueCount="88">
  <si>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</si>
  <si>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</si>
  <si>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</si>
  <si>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</si>
  <si>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</si>
  <si>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</si>
  <si>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</si>
  <si>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</si>
  <si>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</si>
  <si>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</si>
  <si>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</si>
  <si>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</si>
  <si>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</si>
  <si>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</si>
  <si>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</si>
  <si>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</si>
  <si>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</si>
  <si>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</si>
  <si>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</si>
  <si>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</si>
  <si>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</si>
  <si>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</si>
  <si>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</si>
  <si>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</si>
  <si>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</si>
  <si>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</si>
  <si>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</si>
  <si>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</si>
  <si>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</si>
  <si>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</si>
  <si>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</si>
  <si>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</si>
  <si>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</si>
  <si>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</si>
  <si>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</si>
  <si>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</si>
  <si>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</si>
  <si>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</si>
  <si>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</si>
  <si>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</si>
  <si>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</si>
  <si>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</si>
  <si>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</si>
  <si>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</si>
  <si>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</si>
  <si>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</si>
  <si>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</si>
  <si>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</si>
  <si>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</si>
  <si>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</si>
  <si>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</si>
  <si>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</si>
  <si>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</si>
  <si>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</si>
  <si>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</si>
  <si>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</si>
  <si>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</si>
  <si>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</si>
  <si>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</si>
  <si>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</si>
  <si>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</si>
  <si>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</si>
  <si>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</si>
  <si>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</si>
  <si>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</si>
  <si>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</si>
  <si>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</si>
  <si>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</si>
  <si>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</si>
  <si>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</si>
  <si>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</si>
  <si>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</si>
  <si>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</si>
  <si>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</si>
  <si>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</si>
  <si>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</si>
  <si>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</si>
  <si>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</si>
  <si>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</si>
  <si>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</si>
  <si>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</si>
  <si>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</si>
  <si>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</si>
  <si>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</si>
  <si>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</si>
  <si>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</si>
  <si>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Instituto Municipal de las Mujeres</t>
  </si>
  <si>
    <t>Del 01 de enero al 31 de marzo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</si>
</sst>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zoomScale="80" zoomScaleNormal="80" workbookViewId="0">
      <selection activeCell="G41" sqref="G41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8.5703125" style="1" customWidth="1"/>
    <col min="4" max="4" width="15.85546875" style="1" customWidth="1"/>
    <col min="5" max="5" width="17.85546875" style="1" customWidth="1"/>
    <col min="6" max="6" width="15.5703125" style="1" customWidth="1"/>
    <col min="7" max="7" width="15.85546875" style="1" customWidth="1"/>
    <col min="8" max="8" width="19" style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4" t="s">
        <v>86</v>
      </c>
      <c r="C2" s="25"/>
      <c r="D2" s="25"/>
      <c r="E2" s="25"/>
      <c r="F2" s="25"/>
      <c r="G2" s="25"/>
      <c r="H2" s="26"/>
    </row>
    <row r="3" spans="2:9" x14ac:dyDescent="0.2">
      <c r="B3" s="27" t="s">
        <v>1</v>
      </c>
      <c r="C3" s="28"/>
      <c r="D3" s="28"/>
      <c r="E3" s="28"/>
      <c r="F3" s="28"/>
      <c r="G3" s="28"/>
      <c r="H3" s="29"/>
    </row>
    <row r="4" spans="2:9" x14ac:dyDescent="0.2">
      <c r="B4" s="27" t="s">
        <v>2</v>
      </c>
      <c r="C4" s="28"/>
      <c r="D4" s="28"/>
      <c r="E4" s="28"/>
      <c r="F4" s="28"/>
      <c r="G4" s="28"/>
      <c r="H4" s="29"/>
    </row>
    <row r="5" spans="2:9" ht="12.75" thickBot="1" x14ac:dyDescent="0.25">
      <c r="B5" s="30" t="s">
        <v>87</v>
      </c>
      <c r="C5" s="31"/>
      <c r="D5" s="31"/>
      <c r="E5" s="31"/>
      <c r="F5" s="31"/>
      <c r="G5" s="31"/>
      <c r="H5" s="32"/>
    </row>
    <row r="6" spans="2:9" ht="12.75" thickBot="1" x14ac:dyDescent="0.25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75" thickBot="1" x14ac:dyDescent="0.25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25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22418372.91</v>
      </c>
      <c r="D9" s="16">
        <f>SUM(D10:D16)</f>
        <v>0</v>
      </c>
      <c r="E9" s="16">
        <f t="shared" ref="E9:E26" si="0">C9+D9</f>
        <v>22418372.91</v>
      </c>
      <c r="F9" s="16">
        <f>SUM(F10:F16)</f>
        <v>5268920.6800000006</v>
      </c>
      <c r="G9" s="16">
        <f>SUM(G10:G16)</f>
        <v>5268920.6800000006</v>
      </c>
      <c r="H9" s="16">
        <f t="shared" ref="H9:H40" si="1">E9-F9</f>
        <v>17149452.23</v>
      </c>
    </row>
    <row r="10" spans="2:9" ht="12" customHeight="1" x14ac:dyDescent="0.2">
      <c r="B10" s="11" t="s">
        <v>14</v>
      </c>
      <c r="C10" s="12">
        <v>6855155.6900000004</v>
      </c>
      <c r="D10" s="13">
        <v>0</v>
      </c>
      <c r="E10" s="18">
        <f t="shared" si="0"/>
        <v>6855155.6900000004</v>
      </c>
      <c r="F10" s="12">
        <v>1687696.2</v>
      </c>
      <c r="G10" s="12">
        <v>1687696.2</v>
      </c>
      <c r="H10" s="20">
        <f t="shared" si="1"/>
        <v>5167459.49</v>
      </c>
    </row>
    <row r="11" spans="2:9" ht="12" customHeight="1" x14ac:dyDescent="0.2">
      <c r="B11" s="11" t="s">
        <v>15</v>
      </c>
      <c r="C11" s="12">
        <v>4352024.7</v>
      </c>
      <c r="D11" s="13">
        <v>0</v>
      </c>
      <c r="E11" s="18">
        <f t="shared" si="0"/>
        <v>4352024.7</v>
      </c>
      <c r="F11" s="12">
        <v>1246172.55</v>
      </c>
      <c r="G11" s="12">
        <v>1246172.55</v>
      </c>
      <c r="H11" s="20">
        <f t="shared" si="1"/>
        <v>3105852.1500000004</v>
      </c>
    </row>
    <row r="12" spans="2:9" ht="12" customHeight="1" x14ac:dyDescent="0.2">
      <c r="B12" s="11" t="s">
        <v>16</v>
      </c>
      <c r="C12" s="12">
        <v>7627444.5199999996</v>
      </c>
      <c r="D12" s="13">
        <v>0</v>
      </c>
      <c r="E12" s="18">
        <f t="shared" si="0"/>
        <v>7627444.5199999996</v>
      </c>
      <c r="F12" s="12">
        <v>1490266.29</v>
      </c>
      <c r="G12" s="12">
        <v>1490266.29</v>
      </c>
      <c r="H12" s="20">
        <f t="shared" si="1"/>
        <v>6137178.2299999995</v>
      </c>
    </row>
    <row r="13" spans="2:9" ht="12" customHeight="1" x14ac:dyDescent="0.2">
      <c r="B13" s="11" t="s">
        <v>17</v>
      </c>
      <c r="C13" s="12">
        <v>2016284.46</v>
      </c>
      <c r="D13" s="13">
        <v>0</v>
      </c>
      <c r="E13" s="18">
        <f>C13+D13</f>
        <v>2016284.46</v>
      </c>
      <c r="F13" s="12">
        <v>488155.27</v>
      </c>
      <c r="G13" s="12">
        <v>488155.27</v>
      </c>
      <c r="H13" s="20">
        <f t="shared" si="1"/>
        <v>1528129.19</v>
      </c>
    </row>
    <row r="14" spans="2:9" ht="12" customHeight="1" x14ac:dyDescent="0.2">
      <c r="B14" s="11" t="s">
        <v>18</v>
      </c>
      <c r="C14" s="12">
        <v>0</v>
      </c>
      <c r="D14" s="13">
        <v>100163.21</v>
      </c>
      <c r="E14" s="18">
        <f t="shared" si="0"/>
        <v>100163.21</v>
      </c>
      <c r="F14" s="12">
        <v>74800</v>
      </c>
      <c r="G14" s="12">
        <v>74800</v>
      </c>
      <c r="H14" s="20">
        <f t="shared" si="1"/>
        <v>25363.210000000006</v>
      </c>
    </row>
    <row r="15" spans="2:9" ht="12" customHeight="1" x14ac:dyDescent="0.2">
      <c r="B15" s="11" t="s">
        <v>19</v>
      </c>
      <c r="C15" s="12">
        <v>0</v>
      </c>
      <c r="D15" s="13">
        <v>0</v>
      </c>
      <c r="E15" s="18">
        <f t="shared" si="0"/>
        <v>0</v>
      </c>
      <c r="F15" s="12">
        <v>0</v>
      </c>
      <c r="G15" s="12">
        <v>0</v>
      </c>
      <c r="H15" s="20">
        <f t="shared" si="1"/>
        <v>0</v>
      </c>
    </row>
    <row r="16" spans="2:9" ht="12" customHeight="1" x14ac:dyDescent="0.2">
      <c r="B16" s="11" t="s">
        <v>20</v>
      </c>
      <c r="C16" s="12">
        <v>1567463.54</v>
      </c>
      <c r="D16" s="13">
        <v>-100163.21</v>
      </c>
      <c r="E16" s="18">
        <f t="shared" si="0"/>
        <v>1467300.33</v>
      </c>
      <c r="F16" s="12">
        <v>281830.37</v>
      </c>
      <c r="G16" s="12">
        <v>281830.37</v>
      </c>
      <c r="H16" s="20">
        <f t="shared" si="1"/>
        <v>1185469.96</v>
      </c>
    </row>
    <row r="17" spans="2:8" ht="24" customHeight="1" x14ac:dyDescent="0.2">
      <c r="B17" s="6" t="s">
        <v>21</v>
      </c>
      <c r="C17" s="16">
        <f>SUM(C18:C26)</f>
        <v>1457350.7</v>
      </c>
      <c r="D17" s="16">
        <f>SUM(D18:D26)</f>
        <v>67053.8</v>
      </c>
      <c r="E17" s="16">
        <f t="shared" si="0"/>
        <v>1524404.5</v>
      </c>
      <c r="F17" s="16">
        <f>SUM(F18:F26)</f>
        <v>236288.71999999994</v>
      </c>
      <c r="G17" s="16">
        <f>SUM(G18:G26)</f>
        <v>236288.71999999994</v>
      </c>
      <c r="H17" s="16">
        <f t="shared" si="1"/>
        <v>1288115.78</v>
      </c>
    </row>
    <row r="18" spans="2:8" ht="24" x14ac:dyDescent="0.2">
      <c r="B18" s="9" t="s">
        <v>22</v>
      </c>
      <c r="C18" s="12">
        <v>605500</v>
      </c>
      <c r="D18" s="13">
        <v>-377</v>
      </c>
      <c r="E18" s="18">
        <f t="shared" si="0"/>
        <v>605123</v>
      </c>
      <c r="F18" s="12">
        <v>9706.07</v>
      </c>
      <c r="G18" s="12">
        <v>9706.07</v>
      </c>
      <c r="H18" s="20">
        <f t="shared" si="1"/>
        <v>595416.93000000005</v>
      </c>
    </row>
    <row r="19" spans="2:8" ht="12" customHeight="1" x14ac:dyDescent="0.2">
      <c r="B19" s="9" t="s">
        <v>23</v>
      </c>
      <c r="C19" s="12">
        <v>421443</v>
      </c>
      <c r="D19" s="13">
        <v>0</v>
      </c>
      <c r="E19" s="18">
        <f t="shared" si="0"/>
        <v>421443</v>
      </c>
      <c r="F19" s="12">
        <v>74194.759999999995</v>
      </c>
      <c r="G19" s="12">
        <v>74194.759999999995</v>
      </c>
      <c r="H19" s="20">
        <f t="shared" si="1"/>
        <v>347248.24</v>
      </c>
    </row>
    <row r="20" spans="2:8" ht="12" customHeight="1" x14ac:dyDescent="0.2">
      <c r="B20" s="9" t="s">
        <v>24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25</v>
      </c>
      <c r="C21" s="12">
        <v>53000</v>
      </c>
      <c r="D21" s="13">
        <v>71523</v>
      </c>
      <c r="E21" s="18">
        <f t="shared" si="0"/>
        <v>124523</v>
      </c>
      <c r="F21" s="12">
        <v>63521.09</v>
      </c>
      <c r="G21" s="12">
        <v>63521.09</v>
      </c>
      <c r="H21" s="20">
        <f t="shared" si="1"/>
        <v>61001.91</v>
      </c>
    </row>
    <row r="22" spans="2:8" ht="12" customHeight="1" x14ac:dyDescent="0.2">
      <c r="B22" s="9" t="s">
        <v>26</v>
      </c>
      <c r="C22" s="12">
        <v>24000</v>
      </c>
      <c r="D22" s="13">
        <v>0</v>
      </c>
      <c r="E22" s="18">
        <f t="shared" si="0"/>
        <v>24000</v>
      </c>
      <c r="F22" s="12">
        <v>2362.3000000000002</v>
      </c>
      <c r="G22" s="12">
        <v>2362.3000000000002</v>
      </c>
      <c r="H22" s="20">
        <f t="shared" si="1"/>
        <v>21637.7</v>
      </c>
    </row>
    <row r="23" spans="2:8" ht="12" customHeight="1" x14ac:dyDescent="0.2">
      <c r="B23" s="9" t="s">
        <v>27</v>
      </c>
      <c r="C23" s="12">
        <v>253000</v>
      </c>
      <c r="D23" s="13">
        <v>-8500</v>
      </c>
      <c r="E23" s="18">
        <f t="shared" si="0"/>
        <v>244500</v>
      </c>
      <c r="F23" s="12">
        <v>45011.86</v>
      </c>
      <c r="G23" s="12">
        <v>45011.86</v>
      </c>
      <c r="H23" s="20">
        <f t="shared" si="1"/>
        <v>199488.14</v>
      </c>
    </row>
    <row r="24" spans="2:8" ht="12" customHeight="1" x14ac:dyDescent="0.2">
      <c r="B24" s="9" t="s">
        <v>28</v>
      </c>
      <c r="C24" s="12">
        <v>39907.699999999997</v>
      </c>
      <c r="D24" s="13">
        <v>4570.2</v>
      </c>
      <c r="E24" s="18">
        <f t="shared" si="0"/>
        <v>44477.899999999994</v>
      </c>
      <c r="F24" s="12">
        <v>29829.4</v>
      </c>
      <c r="G24" s="12">
        <v>29829.4</v>
      </c>
      <c r="H24" s="20">
        <f t="shared" si="1"/>
        <v>14648.499999999993</v>
      </c>
    </row>
    <row r="25" spans="2:8" ht="12" customHeight="1" x14ac:dyDescent="0.2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2" customHeight="1" x14ac:dyDescent="0.2">
      <c r="B26" s="9" t="s">
        <v>30</v>
      </c>
      <c r="C26" s="12">
        <v>60500</v>
      </c>
      <c r="D26" s="13">
        <v>-162.4</v>
      </c>
      <c r="E26" s="18">
        <f t="shared" si="0"/>
        <v>60337.599999999999</v>
      </c>
      <c r="F26" s="12">
        <v>11663.24</v>
      </c>
      <c r="G26" s="12">
        <v>11663.24</v>
      </c>
      <c r="H26" s="20">
        <f t="shared" si="1"/>
        <v>48674.36</v>
      </c>
    </row>
    <row r="27" spans="2:8" ht="20.100000000000001" customHeight="1" x14ac:dyDescent="0.2">
      <c r="B27" s="6" t="s">
        <v>31</v>
      </c>
      <c r="C27" s="16">
        <f>SUM(C28:C36)</f>
        <v>5087786.87</v>
      </c>
      <c r="D27" s="16">
        <f>SUM(D28:D36)</f>
        <v>1047247.23</v>
      </c>
      <c r="E27" s="16">
        <f>D27+C27</f>
        <v>6135034.0999999996</v>
      </c>
      <c r="F27" s="16">
        <f>SUM(F28:F36)</f>
        <v>545942.11</v>
      </c>
      <c r="G27" s="16">
        <f>SUM(G28:G36)</f>
        <v>545942.11</v>
      </c>
      <c r="H27" s="16">
        <f t="shared" si="1"/>
        <v>5589091.9899999993</v>
      </c>
    </row>
    <row r="28" spans="2:8" x14ac:dyDescent="0.2">
      <c r="B28" s="9" t="s">
        <v>32</v>
      </c>
      <c r="C28" s="12">
        <v>213104</v>
      </c>
      <c r="D28" s="13">
        <v>-1976</v>
      </c>
      <c r="E28" s="18">
        <f t="shared" ref="E28:E36" si="2">C28+D28</f>
        <v>211128</v>
      </c>
      <c r="F28" s="12">
        <v>53584.72</v>
      </c>
      <c r="G28" s="12">
        <v>53584.72</v>
      </c>
      <c r="H28" s="20">
        <f t="shared" si="1"/>
        <v>157543.28</v>
      </c>
    </row>
    <row r="29" spans="2:8" x14ac:dyDescent="0.2">
      <c r="B29" s="9" t="s">
        <v>33</v>
      </c>
      <c r="C29" s="12">
        <v>1695000</v>
      </c>
      <c r="D29" s="13">
        <v>0</v>
      </c>
      <c r="E29" s="18">
        <f t="shared" si="2"/>
        <v>1695000</v>
      </c>
      <c r="F29" s="12">
        <v>19041.310000000001</v>
      </c>
      <c r="G29" s="12">
        <v>19041.310000000001</v>
      </c>
      <c r="H29" s="20">
        <f t="shared" si="1"/>
        <v>1675958.69</v>
      </c>
    </row>
    <row r="30" spans="2:8" ht="12" customHeight="1" x14ac:dyDescent="0.2">
      <c r="B30" s="9" t="s">
        <v>34</v>
      </c>
      <c r="C30" s="12">
        <v>979042</v>
      </c>
      <c r="D30" s="13">
        <v>278400</v>
      </c>
      <c r="E30" s="18">
        <f t="shared" si="2"/>
        <v>1257442</v>
      </c>
      <c r="F30" s="12">
        <v>112463.56</v>
      </c>
      <c r="G30" s="12">
        <v>112463.56</v>
      </c>
      <c r="H30" s="20">
        <f t="shared" si="1"/>
        <v>1144978.44</v>
      </c>
    </row>
    <row r="31" spans="2:8" x14ac:dyDescent="0.2">
      <c r="B31" s="9" t="s">
        <v>35</v>
      </c>
      <c r="C31" s="12">
        <v>95000</v>
      </c>
      <c r="D31" s="13">
        <v>0</v>
      </c>
      <c r="E31" s="18">
        <f t="shared" si="2"/>
        <v>95000</v>
      </c>
      <c r="F31" s="12">
        <v>15497.11</v>
      </c>
      <c r="G31" s="12">
        <v>15497.11</v>
      </c>
      <c r="H31" s="20">
        <f t="shared" si="1"/>
        <v>79502.89</v>
      </c>
    </row>
    <row r="32" spans="2:8" ht="24" x14ac:dyDescent="0.2">
      <c r="B32" s="9" t="s">
        <v>36</v>
      </c>
      <c r="C32" s="12">
        <v>748000</v>
      </c>
      <c r="D32" s="13">
        <v>755714.23</v>
      </c>
      <c r="E32" s="18">
        <f t="shared" si="2"/>
        <v>1503714.23</v>
      </c>
      <c r="F32" s="12">
        <v>54684.800000000003</v>
      </c>
      <c r="G32" s="12">
        <v>54684.800000000003</v>
      </c>
      <c r="H32" s="20">
        <f t="shared" si="1"/>
        <v>1449029.43</v>
      </c>
    </row>
    <row r="33" spans="2:8" x14ac:dyDescent="0.2">
      <c r="B33" s="9" t="s">
        <v>37</v>
      </c>
      <c r="C33" s="12">
        <v>0</v>
      </c>
      <c r="D33" s="13">
        <v>0</v>
      </c>
      <c r="E33" s="18">
        <f t="shared" si="2"/>
        <v>0</v>
      </c>
      <c r="F33" s="12">
        <v>0</v>
      </c>
      <c r="G33" s="12">
        <v>0</v>
      </c>
      <c r="H33" s="20">
        <f t="shared" si="1"/>
        <v>0</v>
      </c>
    </row>
    <row r="34" spans="2:8" x14ac:dyDescent="0.2">
      <c r="B34" s="9" t="s">
        <v>38</v>
      </c>
      <c r="C34" s="12">
        <v>154640.87</v>
      </c>
      <c r="D34" s="13">
        <v>16133</v>
      </c>
      <c r="E34" s="18">
        <f t="shared" si="2"/>
        <v>170773.87</v>
      </c>
      <c r="F34" s="12">
        <v>47467.7</v>
      </c>
      <c r="G34" s="12">
        <v>47467.7</v>
      </c>
      <c r="H34" s="20">
        <f t="shared" si="1"/>
        <v>123306.17</v>
      </c>
    </row>
    <row r="35" spans="2:8" x14ac:dyDescent="0.2">
      <c r="B35" s="9" t="s">
        <v>39</v>
      </c>
      <c r="C35" s="12">
        <v>1175000</v>
      </c>
      <c r="D35" s="13">
        <v>0</v>
      </c>
      <c r="E35" s="18">
        <f t="shared" si="2"/>
        <v>1175000</v>
      </c>
      <c r="F35" s="12">
        <v>227239.41</v>
      </c>
      <c r="G35" s="12">
        <v>227239.41</v>
      </c>
      <c r="H35" s="20">
        <f t="shared" si="1"/>
        <v>947760.59</v>
      </c>
    </row>
    <row r="36" spans="2:8" x14ac:dyDescent="0.2">
      <c r="B36" s="9" t="s">
        <v>40</v>
      </c>
      <c r="C36" s="12">
        <v>28000</v>
      </c>
      <c r="D36" s="13">
        <v>-1024</v>
      </c>
      <c r="E36" s="18">
        <f t="shared" si="2"/>
        <v>26976</v>
      </c>
      <c r="F36" s="12">
        <v>15963.5</v>
      </c>
      <c r="G36" s="12">
        <v>15963.5</v>
      </c>
      <c r="H36" s="20">
        <f t="shared" si="1"/>
        <v>11012.5</v>
      </c>
    </row>
    <row r="37" spans="2:8" ht="20.100000000000001" customHeight="1" x14ac:dyDescent="0.2">
      <c r="B37" s="7" t="s">
        <v>41</v>
      </c>
      <c r="C37" s="16">
        <f>SUM(C38:C46)</f>
        <v>320000</v>
      </c>
      <c r="D37" s="16">
        <f>SUM(D38:D46)</f>
        <v>3000</v>
      </c>
      <c r="E37" s="16">
        <f>C37+D37</f>
        <v>323000</v>
      </c>
      <c r="F37" s="16">
        <f>SUM(F38:F46)</f>
        <v>14490</v>
      </c>
      <c r="G37" s="16">
        <f>SUM(G38:G46)</f>
        <v>14490</v>
      </c>
      <c r="H37" s="16">
        <f t="shared" si="1"/>
        <v>308510</v>
      </c>
    </row>
    <row r="38" spans="2:8" ht="12" customHeight="1" x14ac:dyDescent="0.2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320000</v>
      </c>
      <c r="D41" s="13">
        <v>3000</v>
      </c>
      <c r="E41" s="18">
        <f t="shared" si="3"/>
        <v>323000</v>
      </c>
      <c r="F41" s="12">
        <v>14490</v>
      </c>
      <c r="G41" s="12">
        <v>14490</v>
      </c>
      <c r="H41" s="20">
        <f t="shared" ref="H41:H72" si="4">E41-F41</f>
        <v>308510</v>
      </c>
    </row>
    <row r="42" spans="2:8" ht="12" customHeight="1" x14ac:dyDescent="0.2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2" customHeight="1" x14ac:dyDescent="0.2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2" customHeight="1" x14ac:dyDescent="0.2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181099.25</v>
      </c>
      <c r="D47" s="16">
        <f>SUM(D48:D56)</f>
        <v>0</v>
      </c>
      <c r="E47" s="16">
        <f t="shared" si="3"/>
        <v>181099.25</v>
      </c>
      <c r="F47" s="16">
        <f>SUM(F48:F56)</f>
        <v>0</v>
      </c>
      <c r="G47" s="16">
        <f>SUM(G48:G56)</f>
        <v>0</v>
      </c>
      <c r="H47" s="16">
        <f t="shared" si="4"/>
        <v>181099.25</v>
      </c>
    </row>
    <row r="48" spans="2:8" x14ac:dyDescent="0.2">
      <c r="B48" s="9" t="s">
        <v>52</v>
      </c>
      <c r="C48" s="12">
        <v>101099.25</v>
      </c>
      <c r="D48" s="13">
        <v>0</v>
      </c>
      <c r="E48" s="18">
        <f t="shared" si="3"/>
        <v>101099.25</v>
      </c>
      <c r="F48" s="12">
        <v>0</v>
      </c>
      <c r="G48" s="12">
        <v>0</v>
      </c>
      <c r="H48" s="20">
        <f t="shared" si="4"/>
        <v>101099.25</v>
      </c>
    </row>
    <row r="49" spans="2:8" x14ac:dyDescent="0.2">
      <c r="B49" s="9" t="s">
        <v>53</v>
      </c>
      <c r="C49" s="12">
        <v>0</v>
      </c>
      <c r="D49" s="13">
        <v>0</v>
      </c>
      <c r="E49" s="18">
        <f t="shared" si="3"/>
        <v>0</v>
      </c>
      <c r="F49" s="12">
        <v>0</v>
      </c>
      <c r="G49" s="12">
        <v>0</v>
      </c>
      <c r="H49" s="20">
        <f t="shared" si="4"/>
        <v>0</v>
      </c>
    </row>
    <row r="50" spans="2:8" x14ac:dyDescent="0.2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55</v>
      </c>
      <c r="C51" s="12">
        <v>80000</v>
      </c>
      <c r="D51" s="13">
        <v>0</v>
      </c>
      <c r="E51" s="18">
        <f t="shared" si="3"/>
        <v>80000</v>
      </c>
      <c r="F51" s="12">
        <v>0</v>
      </c>
      <c r="G51" s="12">
        <v>0</v>
      </c>
      <c r="H51" s="20">
        <f t="shared" si="4"/>
        <v>80000</v>
      </c>
    </row>
    <row r="52" spans="2:8" x14ac:dyDescent="0.2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57</v>
      </c>
      <c r="C53" s="12">
        <v>0</v>
      </c>
      <c r="D53" s="13">
        <v>0</v>
      </c>
      <c r="E53" s="18">
        <f t="shared" si="3"/>
        <v>0</v>
      </c>
      <c r="F53" s="12">
        <v>0</v>
      </c>
      <c r="G53" s="12">
        <v>0</v>
      </c>
      <c r="H53" s="20">
        <f t="shared" si="4"/>
        <v>0</v>
      </c>
    </row>
    <row r="54" spans="2:8" x14ac:dyDescent="0.2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0</v>
      </c>
      <c r="D56" s="13">
        <v>0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61</v>
      </c>
      <c r="C57" s="16">
        <f>SUM(C58:C60)</f>
        <v>0</v>
      </c>
      <c r="D57" s="16">
        <f>SUM(D58:D60)</f>
        <v>0</v>
      </c>
      <c r="E57" s="16">
        <f t="shared" si="3"/>
        <v>0</v>
      </c>
      <c r="F57" s="16">
        <f>SUM(F58:F60)</f>
        <v>0</v>
      </c>
      <c r="G57" s="16">
        <f>SUM(G58:G60)</f>
        <v>0</v>
      </c>
      <c r="H57" s="16">
        <f t="shared" si="4"/>
        <v>0</v>
      </c>
    </row>
    <row r="58" spans="2:8" x14ac:dyDescent="0.2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">
      <c r="B59" s="9" t="s">
        <v>63</v>
      </c>
      <c r="C59" s="12">
        <v>0</v>
      </c>
      <c r="D59" s="13">
        <v>0</v>
      </c>
      <c r="E59" s="18">
        <f t="shared" si="3"/>
        <v>0</v>
      </c>
      <c r="F59" s="12">
        <v>0</v>
      </c>
      <c r="G59" s="12">
        <v>0</v>
      </c>
      <c r="H59" s="18">
        <f t="shared" si="4"/>
        <v>0</v>
      </c>
    </row>
    <row r="60" spans="2:8" x14ac:dyDescent="0.2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2.75" thickBot="1" x14ac:dyDescent="0.25">
      <c r="B81" s="8" t="s">
        <v>85</v>
      </c>
      <c r="C81" s="22">
        <f>SUM(C73,C69,C61,C57,C47,C27,C37,C17,C9)</f>
        <v>29464609.73</v>
      </c>
      <c r="D81" s="22">
        <f>SUM(D73,D69,D61,D57,D47,D37,D27,D17,D9)</f>
        <v>1117301.03</v>
      </c>
      <c r="E81" s="22">
        <f>C81+D81</f>
        <v>30581910.760000002</v>
      </c>
      <c r="F81" s="22">
        <f>SUM(F73,F69,F61,F57,F47,F37,F17,F27,F9)</f>
        <v>6065641.5100000007</v>
      </c>
      <c r="G81" s="22">
        <f>SUM(G73,G69,G61,G57,G47,G37,G27,G17,G9)</f>
        <v>6065641.5100000007</v>
      </c>
      <c r="H81" s="22">
        <f t="shared" si="5"/>
        <v>24516269.25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19685039370078741" right="0.19685039370078741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2025-04-24T16:08:34Z</cp:lastPrinted>
  <dcterms:created xsi:type="dcterms:W3CDTF">2019-12-04T16:22:52Z</dcterms:created>
  <dcterms:modified xsi:type="dcterms:W3CDTF">2025-04-24T16:08:40Z</dcterms:modified>
</cp:coreProperties>
</file>