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Contables\"/>
    </mc:Choice>
  </mc:AlternateContent>
  <bookViews>
    <workbookView xWindow="-120" yWindow="-120" windowWidth="29040" windowHeight="15840"/>
  </bookViews>
  <sheets>
    <sheet name="Plantilla Notas" sheetId="1" r:id="rId1"/>
    <sheet name="Formulario Notas" sheetId="2" state="hidden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149" i="1" l="1"/>
  <c r="M147" i="1"/>
  <c r="K51" i="1"/>
  <c r="K40" i="1"/>
  <c r="J65" i="1" l="1"/>
  <c r="P258" i="1" l="1"/>
  <c r="P235" i="1"/>
  <c r="P222" i="1"/>
  <c r="P267" i="1" l="1"/>
  <c r="M151" i="1"/>
  <c r="M88" i="1"/>
  <c r="M86" i="1"/>
  <c r="M83" i="1"/>
  <c r="I190" i="1" l="1"/>
  <c r="L166" i="1"/>
  <c r="N174" i="1" s="1"/>
  <c r="M120" i="1"/>
  <c r="I106" i="1"/>
  <c r="K53" i="1"/>
  <c r="K43" i="1"/>
  <c r="J33" i="1"/>
  <c r="N172" i="1" l="1"/>
  <c r="N173" i="1"/>
  <c r="N171" i="1"/>
  <c r="P214" i="1"/>
</calcChain>
</file>

<file path=xl/sharedStrings.xml><?xml version="1.0" encoding="utf-8"?>
<sst xmlns="http://schemas.openxmlformats.org/spreadsheetml/2006/main" count="287" uniqueCount="252">
  <si>
    <t>Activo</t>
  </si>
  <si>
    <t>a) NOTAS DE DESGLOSE</t>
  </si>
  <si>
    <t>Ingresos de Gestión</t>
  </si>
  <si>
    <t>Notas de desglose;</t>
  </si>
  <si>
    <t xml:space="preserve">a)   </t>
  </si>
  <si>
    <t xml:space="preserve">b)     </t>
  </si>
  <si>
    <t>Notas de memoria (cuentas de orden), y</t>
  </si>
  <si>
    <t xml:space="preserve">c)     </t>
  </si>
  <si>
    <t>Notas de gestión administrativa.</t>
  </si>
  <si>
    <t>NOTAS AL ESTADO DE SITUACIÓN FINANCIERA</t>
  </si>
  <si>
    <t>Efectivo y Equivalentes</t>
  </si>
  <si>
    <t>Derechos a recibir Efectivo y Equivalentes y Bienes o Servicios a Recibir</t>
  </si>
  <si>
    <t>Bienes Muebles, Inmuebles e Intangibles</t>
  </si>
  <si>
    <t>Gastos y Otras Pérdidas:</t>
  </si>
  <si>
    <t>Efectivo y equivalentes</t>
  </si>
  <si>
    <r>
      <t xml:space="preserve">I)     </t>
    </r>
    <r>
      <rPr>
        <b/>
        <sz val="7"/>
        <rFont val="Times New Roman"/>
        <family val="1"/>
      </rPr>
      <t/>
    </r>
  </si>
  <si>
    <r>
      <t xml:space="preserve">II)    </t>
    </r>
    <r>
      <rPr>
        <b/>
        <sz val="7"/>
        <rFont val="Times New Roman"/>
        <family val="1"/>
      </rPr>
      <t/>
    </r>
  </si>
  <si>
    <t>NOTAS AL ESTADO DE ACTIVIDADES</t>
  </si>
  <si>
    <t xml:space="preserve">IV)   </t>
  </si>
  <si>
    <t>NOTAS AL ESTADO DE FLUJOS DE EFECTIVO</t>
  </si>
  <si>
    <t xml:space="preserve">V) </t>
  </si>
  <si>
    <t>CONCILIACIÓN ENTRE LOS INGRESOS PRESUPUESTARIOS Y CONTABLES, ASÍ COMO ENTRE LOS EGRESOS PRESUPUESTARIOS Y LOS GASTOS CONTABLES</t>
  </si>
  <si>
    <t>Por tipo de contribución se informará el monto que se encuentre pendiente de cobro y por recuperar de hasta cinco ejercicios anteriores, asimismo se deberán considerar los montos sujetos a algún tipo de juicio con una antigüedad mayor a la señalada y la factibilidad de cobro.</t>
  </si>
  <si>
    <t>Explicar aquellas cuentas de gastos de funcionamiento, transferencias, subsidios y otras ayudas, participaciones y aportaciones, otros gastos y pérdidas extraordinarias, así como los ingresos y gastos extraordinarios, que en lo individual representen el 10% o más del total de los gastos.</t>
  </si>
  <si>
    <t>2.</t>
  </si>
  <si>
    <t>1.</t>
  </si>
  <si>
    <t>·</t>
  </si>
  <si>
    <t>A continuación se relacionan las cuentas que integran el rubro de efectivo y equivalentes:</t>
  </si>
  <si>
    <t>Concepto</t>
  </si>
  <si>
    <t>#NOMBRE(1112)</t>
  </si>
  <si>
    <t>Suma</t>
  </si>
  <si>
    <t>Bancos/Tesorería</t>
  </si>
  <si>
    <t>Banco</t>
  </si>
  <si>
    <t>Importe</t>
  </si>
  <si>
    <r>
      <t xml:space="preserve">Representa el monto de efectivo disponible propiedad de </t>
    </r>
    <r>
      <rPr>
        <b/>
        <i/>
        <sz val="9"/>
        <color theme="1"/>
        <rFont val="Arial"/>
        <family val="2"/>
      </rPr>
      <t>ENTE/INSTITUTO</t>
    </r>
    <r>
      <rPr>
        <sz val="9"/>
        <color theme="1"/>
        <rFont val="Arial"/>
        <family val="2"/>
      </rPr>
      <t>, en instituciones bancarias, su importe se integra por:</t>
    </r>
  </si>
  <si>
    <t>Fondos con Afectación Específica</t>
  </si>
  <si>
    <t>%</t>
  </si>
  <si>
    <t>Bienes Muebles, Intangibles y Depreciaciones</t>
  </si>
  <si>
    <t>Se integras de la siguiente manera:</t>
  </si>
  <si>
    <t>Pasivo</t>
  </si>
  <si>
    <t>Suma de Pasivo</t>
  </si>
  <si>
    <t>Pasivo Circulante</t>
  </si>
  <si>
    <t>Destacan entre las principales partidas del Pasivo Circulante las siguientes:</t>
  </si>
  <si>
    <t>Servicios Personales por Pagar a Corto Plazo</t>
  </si>
  <si>
    <t>Retenciones por Pagar a Corto Plazo</t>
  </si>
  <si>
    <t>Proveedores por Pagar a Corto Plazo</t>
  </si>
  <si>
    <r>
      <t xml:space="preserve">Representa los adeudos con proveedores derivados de operaciones de </t>
    </r>
    <r>
      <rPr>
        <b/>
        <i/>
        <sz val="9"/>
        <color theme="1"/>
        <rFont val="Arial"/>
        <family val="2"/>
      </rPr>
      <t>ENTE/INSTITUTO</t>
    </r>
    <r>
      <rPr>
        <sz val="9"/>
        <color theme="1"/>
        <rFont val="Arial"/>
        <family val="2"/>
      </rPr>
      <t>, con vencimiento menor o igual a doce meses.</t>
    </r>
  </si>
  <si>
    <t>A su vez se presentan aquellos rubros que en forma individual representan el 8.0% o más del total de los gastos:</t>
  </si>
  <si>
    <t>Funciones de Catálogo</t>
  </si>
  <si>
    <t>Función</t>
  </si>
  <si>
    <t>Nombre</t>
  </si>
  <si>
    <t>Descripción</t>
  </si>
  <si>
    <t>Nomenclatura</t>
  </si>
  <si>
    <t>Ejemplo</t>
  </si>
  <si>
    <t>NOMBRE</t>
  </si>
  <si>
    <t>Nombre de la cuenta contable</t>
  </si>
  <si>
    <t xml:space="preserve">Obtiene el nombre  de la cuenta específicada. </t>
  </si>
  <si>
    <t>#NOMBRE(Cuenta)</t>
  </si>
  <si>
    <t>FECHA</t>
  </si>
  <si>
    <t>Fecha de corte</t>
  </si>
  <si>
    <t>Muestra en formato de título la fecha de corte indicada</t>
  </si>
  <si>
    <t>#FECHA()</t>
  </si>
  <si>
    <t>BANCO</t>
  </si>
  <si>
    <t>Nombre del banco</t>
  </si>
  <si>
    <t>Obtiene el banco al que pertence la cuenta especificada.</t>
  </si>
  <si>
    <t>#BANCO(Cuenta)</t>
  </si>
  <si>
    <t>#BANCO(1112-01-01)</t>
  </si>
  <si>
    <t>CUENTA</t>
  </si>
  <si>
    <t>Número de cuenta bancaria</t>
  </si>
  <si>
    <t>Obtiene el número de cuenta bancaria asociado a la cuenta contable.</t>
  </si>
  <si>
    <t>#CUENTA(Cuenta)</t>
  </si>
  <si>
    <t>#CUENTA(1112-01-01)</t>
  </si>
  <si>
    <t>TIPO</t>
  </si>
  <si>
    <t>Nombre de la cuenta bancaria</t>
  </si>
  <si>
    <t>Obtiene nombre y tipo de la cuenta bancaria especificada.</t>
  </si>
  <si>
    <t>#TIPO(Cuenta)</t>
  </si>
  <si>
    <t>#TIPO(1112-01-01)</t>
  </si>
  <si>
    <t xml:space="preserve">Funciones de Saldos </t>
  </si>
  <si>
    <t>SIE</t>
  </si>
  <si>
    <t xml:space="preserve">Saldo inicial del ejercicio </t>
  </si>
  <si>
    <t>Obtiene el saldo inicial del ejercicio de una cuenta determinada. (Parametros externos: Fecha Final)</t>
  </si>
  <si>
    <t>SIP</t>
  </si>
  <si>
    <t xml:space="preserve">Saldo inicial del periodo </t>
  </si>
  <si>
    <t>Obtiene el saldo inicial del periodo de una cuenta determinada. (Parametros externos: Fecha Final)</t>
  </si>
  <si>
    <t>SFP</t>
  </si>
  <si>
    <t xml:space="preserve">Saldo final del periodo </t>
  </si>
  <si>
    <t>Obtiene el saldo final del periodo de una cuenta determinada. (Parametros externos: Fecha Final)</t>
  </si>
  <si>
    <t>Funciones de Movimientos</t>
  </si>
  <si>
    <t>MC</t>
  </si>
  <si>
    <t>Movimientos de cargo</t>
  </si>
  <si>
    <t>Obtiene el importe total de movimientos de cargo de una cuenta, en un rango de fechas determinado. (Parametros externos: Fecha de Inicio, Fecha Final)</t>
  </si>
  <si>
    <t>MA</t>
  </si>
  <si>
    <t>Movimientos de abono</t>
  </si>
  <si>
    <t>Obtiene el importe total de movimientos de abono de una cuenta, en un rango de fechas determinado. (Parametros externos: Fecha de Inicio, Fecha Final)</t>
  </si>
  <si>
    <t>MN</t>
  </si>
  <si>
    <t>Movimiento neto</t>
  </si>
  <si>
    <t>Obtiene el movimiento neto de una cuenta en un rango de fechas determinado. En caso de cuentas deudoras se suman los cargos y se restan los abonos, en caso de cuentas acreedoras  la operación es inversa. (Parametros externos: Fecha de Inicio, Fecha Final)</t>
  </si>
  <si>
    <t>#MC(Cuenta, FechaInicio, FechaFin)</t>
  </si>
  <si>
    <t>#MA(Cuenta, FechaInicio, FechaFin)</t>
  </si>
  <si>
    <t>#MN(Cuenta, FechaInicio, FechaFin)</t>
  </si>
  <si>
    <t>#MC(1112-001,01-01-2017,31-01-2017)</t>
  </si>
  <si>
    <t>#MA(1112-001,01-01-2017,31-01-2017)</t>
  </si>
  <si>
    <t>#MN(1112-001,01-01-2017,27-01-2017)</t>
  </si>
  <si>
    <t>Con el propósito de dar cumplimiento a los artículos 46 y 49 de la Ley General de Contabilidad Gubernamental, los entes públicos deberán acompañar notas a los estados financieros cuyos rubros así lo requieran teniendo presente los postulados de revelación suficiente e importancia relativa con la finalidad, que la información sea de mayor utilidad para los usuarios.
A continuación se presentan los tres tipos de notas que acompañan a los estados, a saber:</t>
  </si>
  <si>
    <t>FORMULARIO</t>
  </si>
  <si>
    <t>NOTAS A LOS ESTADOS FINANCIEROS SAACG.NET</t>
  </si>
  <si>
    <t>Descripción:</t>
  </si>
  <si>
    <t>El presente formulario proporciona a los usuarios del SAACG.Net las funciones necesarias para la Emisión de las Notas a los Estados Financieros, de manera que se establezca un vínculo entre un libro de Excel y el Sistema facilitando la construcción de la información para el contenido de dichas Notas.</t>
  </si>
  <si>
    <t>INDETEC 2018</t>
  </si>
  <si>
    <t>EJERCICIO</t>
  </si>
  <si>
    <t>Ejercicio contable</t>
  </si>
  <si>
    <t>Obtiene el ejercicio contable.</t>
  </si>
  <si>
    <t>Obtiene el ejercicio anterior (-1)</t>
  </si>
  <si>
    <t>#EJERCICIO()</t>
  </si>
  <si>
    <t>#EJERCICIO(-1)</t>
  </si>
  <si>
    <t>#FECHA() -&gt; 1 de Enero del 2000</t>
  </si>
  <si>
    <t>Muestra el año de la fecha de corte indicada</t>
  </si>
  <si>
    <t>#FECHA(A)</t>
  </si>
  <si>
    <t>#FECHA(A) -&gt; 2000</t>
  </si>
  <si>
    <t>Muestra el mes y el año de la fecha de corte indicada</t>
  </si>
  <si>
    <t>#FECHA(M)</t>
  </si>
  <si>
    <t>#FECHA(M) -&gt; enero 2000</t>
  </si>
  <si>
    <t>Muestra la fecha completa de corte indicada. (01/enero/2017)</t>
  </si>
  <si>
    <t>#FECHA(D)</t>
  </si>
  <si>
    <t>#FECHA(D) -&gt; 01 / enero / 2000</t>
  </si>
  <si>
    <t xml:space="preserve">#SIE(Cuenta, 1)    </t>
  </si>
  <si>
    <t xml:space="preserve">#SIE(1114-01-02, 1)  * Ejercicio actual </t>
  </si>
  <si>
    <t xml:space="preserve">#SIE(Cuenta, 0) </t>
  </si>
  <si>
    <t>#SIE(1114-01-02, 0)  * Póliza de Saldos Iniciales</t>
  </si>
  <si>
    <t xml:space="preserve">#SIE(Cuenta, -1) </t>
  </si>
  <si>
    <t>#SIE(1114-01-02, -1) * Ejercicio anterior</t>
  </si>
  <si>
    <t>#SIP(Cuenta, 1)</t>
  </si>
  <si>
    <t>#SIP(1112-01-01, 1) * Ejercicio actual</t>
  </si>
  <si>
    <t>#SIP(Cuenta, 0)</t>
  </si>
  <si>
    <t>#SIP(1112-01-01, 0) * Póliza de Saldos Iniciales</t>
  </si>
  <si>
    <t>#SIP(Cuenta, -1)</t>
  </si>
  <si>
    <t>#SIP(1112-01-01, -1) * Ejercicio anterior</t>
  </si>
  <si>
    <t>#SFP(Cuenta, 1)</t>
  </si>
  <si>
    <t>#SFP(1123-01-10, 1)  * Ejercicio actual</t>
  </si>
  <si>
    <t>#SFP(Cuenta, 0)</t>
  </si>
  <si>
    <t>#SFP(1123-01-10, 0)  * Póliza de Saldos Iniciales</t>
  </si>
  <si>
    <t>#SFP(Cuenta, -1)</t>
  </si>
  <si>
    <t>#SFP(1123-01-10, -1) * Ejercicio anterior</t>
  </si>
  <si>
    <t>Suma de GASTOS Y OTRAS PÉRDIDAS</t>
  </si>
  <si>
    <t>Total de EFECTIVO Y EQUIVALENTES</t>
  </si>
  <si>
    <t>Subtotal Convenios</t>
  </si>
  <si>
    <t>CUENTAS POR COBRAR A CORTO PLAZO</t>
  </si>
  <si>
    <t>BANCOS/TESORERÍA</t>
  </si>
  <si>
    <t>INVERSIONES TEMPORALES (HASTA 3 MESES)</t>
  </si>
  <si>
    <t>FONDOS CON AFECTACIÓN ESPECÍFICA</t>
  </si>
  <si>
    <t>DEUDORES DIVERSOS POR COBRAR A CORTO PLAZO</t>
  </si>
  <si>
    <t>OTROS DERECHOS A RECIBIR EFECTIVO O EQUIVALENTES A CORTO PLAZO</t>
  </si>
  <si>
    <t>Subtotal BIENES MUEBLES</t>
  </si>
  <si>
    <t>MOBILIARIO Y EQUIPO DE ADMINISTRACIÓN</t>
  </si>
  <si>
    <t>MOBILIARIO Y EQUIPO EDUCACIONAL Y RECREATIVO</t>
  </si>
  <si>
    <t>VEHÍCULOS Y EQUIPO DE TRANSPORTE</t>
  </si>
  <si>
    <t>MAQUINARIA, OTROS EQUIPOS Y HERRAMIENTAS</t>
  </si>
  <si>
    <t>SOFTWARE</t>
  </si>
  <si>
    <t>Subtotal ACTIVOS INTANGIBLES</t>
  </si>
  <si>
    <t>DEPRECIACIÓN ACUMULADA DE BIENES MUEBLES</t>
  </si>
  <si>
    <t>Subtotal DEPRECIACIÓN, DETERIORO Y AMORTIZACIÓN ACUMULADA DE BIENES</t>
  </si>
  <si>
    <t>PASIVO CIRCULANTE</t>
  </si>
  <si>
    <t>Suma PASIVO CIRCULANTE</t>
  </si>
  <si>
    <t>PASIVO NO CIRCULANTE</t>
  </si>
  <si>
    <t>SERVICIOS PERSONALES POR PAGAR A CORTO PLAZO</t>
  </si>
  <si>
    <t>RETENCIONES Y CONTRIBUCIONES POR PAGAR A CORTO PLAZO</t>
  </si>
  <si>
    <t>INGRESOS POR CLASIFICAR</t>
  </si>
  <si>
    <t>PROVEEDORES POR PAGAR A CORTO PLAZO</t>
  </si>
  <si>
    <t>OTRAS CUENTAS POR PAGAR A CORTO PLAZO</t>
  </si>
  <si>
    <t>GASTOS DE FUNCIONAMIENTO</t>
  </si>
  <si>
    <t>TRANSFERENCIAS, ASIGNACIONES, SUBSIDIOS Y OTRAS AYUDAS</t>
  </si>
  <si>
    <t>PARTICIPACIONES Y APORTACIONES</t>
  </si>
  <si>
    <t>INTERESES, COMISIONES Y OTROS GASTOS DE LA DEUDA PÚBLICA</t>
  </si>
  <si>
    <t>OTROS GASTOS Y PÉRDIDAS EXTRAORDINARIAS</t>
  </si>
  <si>
    <t>REMUNERACIONES AL PERSONAL DE CARÁCTER PERMANENTE</t>
  </si>
  <si>
    <t>SEGURIDAD SOCIAL</t>
  </si>
  <si>
    <t>PROGRAMAS  FEDERALES</t>
  </si>
  <si>
    <t>CONVENIOS</t>
  </si>
  <si>
    <t>REMUNERACIONES AL PERSONAL DE CARÁCTER TRANSITORIO</t>
  </si>
  <si>
    <t>REMUNERACIONES ADICIONALES ESPECIALES</t>
  </si>
  <si>
    <t>Instituto Municipal de las Mujeres</t>
  </si>
  <si>
    <t>Conciliación entre los Ingresos Presupuestarios y Contables</t>
  </si>
  <si>
    <t>(Cifras en pesos)</t>
  </si>
  <si>
    <t>1. Ingresos Presupuestarios</t>
  </si>
  <si>
    <t>2. Más ingresos contables no presupuestarios</t>
  </si>
  <si>
    <t xml:space="preserve"> 2.6 Otros ingresos contables no presupuestarios</t>
  </si>
  <si>
    <t>3. Menos ingresos presupuestarios no contables</t>
  </si>
  <si>
    <t>3.3 Otros Ingresos presupuestarios no contables</t>
  </si>
  <si>
    <t>4. Ingresos Contables (4 = 1 + 2 - 3)</t>
  </si>
  <si>
    <t xml:space="preserve">2.1 Ingresos Financieros </t>
  </si>
  <si>
    <t>2.2 Incremento por Variación de Inventarios</t>
  </si>
  <si>
    <t>2.3 Disminución del exceso de estimaciones por pérdida o deterioro u obsolescencia</t>
  </si>
  <si>
    <t>2.4 Disminución del exceso de provisiones</t>
  </si>
  <si>
    <t>2.5 Otros ingresos y beneficios varios</t>
  </si>
  <si>
    <t>3.1 Aprovechamientos Patrimoniales</t>
  </si>
  <si>
    <t>3.2 Ingresos derivados de financiamientos</t>
  </si>
  <si>
    <t>Conciliación entre los Egresos Presupuestarios y los Gastos Contables</t>
  </si>
  <si>
    <t>1. Total de egresos (presupuestarios)</t>
  </si>
  <si>
    <t>2. Menos egresos presupuestarios no contables</t>
  </si>
  <si>
    <t xml:space="preserve">2.1 Materias Primas y Materiales de Producción y Comercialización </t>
  </si>
  <si>
    <t>2.2 Materiales y Suministros</t>
  </si>
  <si>
    <t>2.3 Mobiliario y Equipo de Administración</t>
  </si>
  <si>
    <t xml:space="preserve">2.4 Mobiliario y Equipo Educacional y Recreativo </t>
  </si>
  <si>
    <t xml:space="preserve">2.5 Equipo e Instrumental Médico y de Laboratorio </t>
  </si>
  <si>
    <t xml:space="preserve">2.6 Vehículos y Equipo de Transporte </t>
  </si>
  <si>
    <t xml:space="preserve">2.7 Equipo de Defensa y Seguridad </t>
  </si>
  <si>
    <t xml:space="preserve">2.8 Maquinaria, Otros Equipos y Herramientas </t>
  </si>
  <si>
    <t xml:space="preserve">2.9 Activos Biológicos </t>
  </si>
  <si>
    <t xml:space="preserve">2.10 Bienes Inmuebles </t>
  </si>
  <si>
    <t xml:space="preserve">2.11 Activos Intangibles </t>
  </si>
  <si>
    <t>2.12 Obra Pública en Bienes de Dominio Público</t>
  </si>
  <si>
    <t xml:space="preserve">2.13 Obra Pública en Bienes Propios </t>
  </si>
  <si>
    <t xml:space="preserve">2.14 Acciones y Participaciones de Capital </t>
  </si>
  <si>
    <t xml:space="preserve">2.15 Compra de Títulos y Valores </t>
  </si>
  <si>
    <t xml:space="preserve">2.16 Concesión de Préstamos </t>
  </si>
  <si>
    <t xml:space="preserve">2.17 Inversiones en Fideicomisos, Mandatos y Otros Análogos </t>
  </si>
  <si>
    <t xml:space="preserve">2.18 Provisiones para Contingencias y Otras Erogaciones Especiales </t>
  </si>
  <si>
    <t xml:space="preserve">2.19 Amortización de la Deuda Pública </t>
  </si>
  <si>
    <t xml:space="preserve">2.20 Adeudos de Ejercicios Fiscales Anteriores (ADEFAS) </t>
  </si>
  <si>
    <t>2.21 Otros Egresos Presupuestales No Contables</t>
  </si>
  <si>
    <t>3. Más Gasto Contables No Presupuestales</t>
  </si>
  <si>
    <t>3.1 Estimaciones, Depreciaciones, Deterioros, Obsolescencia y Amortizaciones</t>
  </si>
  <si>
    <t>3.2 Provisiones</t>
  </si>
  <si>
    <t>3.3 Disminución de inventarios</t>
  </si>
  <si>
    <t>3.4 Aumento por insuficiencia de estimaciones por pérdida o deterioro u obsolescencia</t>
  </si>
  <si>
    <t>3.5 Aumento por insuficiencia de provisiones</t>
  </si>
  <si>
    <t>3.6 Otros Gastos</t>
  </si>
  <si>
    <t>3.7 Otros Gastos Contables No Presupuestales</t>
  </si>
  <si>
    <t>4. Total de Gasto Contable (4 = 1 - 2 + 3)</t>
  </si>
  <si>
    <t>Directora General</t>
  </si>
  <si>
    <t>INGRESOS POR RECUPERAR A CORTO PLAZO</t>
  </si>
  <si>
    <t>EQUIPO DE DEFENSA Y SEGURIDAD</t>
  </si>
  <si>
    <t>EQUIPO E INSTRUMENTAL MEDICO Y DE LABORATORIO</t>
  </si>
  <si>
    <t>SANTANDER 6091</t>
  </si>
  <si>
    <t>SANTANDER 5137</t>
  </si>
  <si>
    <t>Este género se compone de dos grupos, el Pasivo Circulante y el Pasivo No Circulante, en éstos inciden pasivos derivados de operaciones por servicios personales, cuentas por pagar por operaciones presupuestarias devengadas y contabilizadas al 31 de Marzo del ejercicio correspondiente; pasivos por obligaciones laborales, a continuación se presenta la integración del pasivo:</t>
  </si>
  <si>
    <t xml:space="preserve">El importe de esta cuenta esta constituido principalmente por: Aportaciones de Seguridad Social (patronal), mismas que se pagan en el mes de abril del 2021. </t>
  </si>
  <si>
    <t>El importe de esta cuenta esta constituido principalmente por: Retenciones de ISR por Sueldos y Salarios y Honorarios y retenciones derivadas de aportaciones de seguridad social (Trabajadores) mismas que se liquidan en el mes de abril del 2021.</t>
  </si>
  <si>
    <t>PRODUCTOS</t>
  </si>
  <si>
    <t>Subtotal Productos</t>
  </si>
  <si>
    <t>TRANSFERENCIAS Y ASIGNACIONES</t>
  </si>
  <si>
    <t>Subtotal Transferencias y Asignaciones</t>
  </si>
  <si>
    <t>Correspondiente del 1 de Enero al 31 de Marzo de 2021</t>
  </si>
  <si>
    <t xml:space="preserve">Notas a los Estados Financieros </t>
  </si>
  <si>
    <t xml:space="preserve">a) NOTAS DE DESGLOSE </t>
  </si>
  <si>
    <t>INSTITUTO MUNICIPAL DE LAS MUJERES</t>
  </si>
  <si>
    <t>Al 31 de marzo de 2021</t>
  </si>
  <si>
    <t>Lic. Ana Margarita Blackaller Prieto</t>
  </si>
  <si>
    <t>Lic. Silvia Martha Yapor Ramirez</t>
  </si>
  <si>
    <t>C.P. Ana Edith Talamantes Mariscal</t>
  </si>
  <si>
    <t>Subdirectora Administrativa</t>
  </si>
  <si>
    <t>Jefa de la Oficina de 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</si>
</sst>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&quot;$&quot;\ #,###,###.00"/>
    <numFmt numFmtId="166" formatCode="&quot;$&quot;#,##0.00"/>
    <numFmt numFmtId="167" formatCode="General_)"/>
    <numFmt numFmtId="168" formatCode="_-* #,##0_-;\-* #,##0_-;_-* &quot;-&quot;??_-;_-@_-"/>
  </numFmts>
  <fonts count="29" x14ac:knownFonts="1">
    <font>
      <sz val="10"/>
      <color rgb="FF000000"/>
      <name val="Times New Roman"/>
      <charset val="204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7"/>
      <name val="Times New Roman"/>
      <family val="1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name val="Arial"/>
      <family val="2"/>
    </font>
    <font>
      <sz val="9"/>
      <color theme="1"/>
      <name val="Symbol"/>
      <family val="1"/>
      <charset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b/>
      <sz val="12"/>
      <color theme="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color theme="0"/>
      <name val="Times New Roman"/>
      <family val="1"/>
    </font>
    <font>
      <b/>
      <sz val="14"/>
      <color theme="0"/>
      <name val="Calibri"/>
      <family val="2"/>
      <scheme val="minor"/>
    </font>
    <font>
      <sz val="11"/>
      <color theme="0"/>
      <name val="Times New Roman"/>
      <family val="1"/>
    </font>
    <font>
      <sz val="10"/>
      <color theme="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164" fontId="18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67" fontId="20" fillId="0" borderId="0"/>
  </cellStyleXfs>
  <cellXfs count="23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vertical="top" wrapText="1"/>
    </xf>
    <xf numFmtId="49" fontId="7" fillId="0" borderId="0" xfId="0" applyNumberFormat="1" applyFont="1" applyFill="1" applyBorder="1" applyAlignment="1">
      <alignment horizontal="left" vertical="top"/>
    </xf>
    <xf numFmtId="49" fontId="5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horizontal="left" vertical="top"/>
    </xf>
    <xf numFmtId="49" fontId="1" fillId="0" borderId="0" xfId="0" applyNumberFormat="1" applyFont="1" applyFill="1" applyBorder="1" applyAlignment="1">
      <alignment vertical="top"/>
    </xf>
    <xf numFmtId="49" fontId="7" fillId="0" borderId="0" xfId="0" applyNumberFormat="1" applyFont="1" applyFill="1" applyBorder="1" applyAlignment="1">
      <alignment vertical="top"/>
    </xf>
    <xf numFmtId="0" fontId="10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top"/>
    </xf>
    <xf numFmtId="0" fontId="11" fillId="0" borderId="0" xfId="0" applyFont="1" applyAlignment="1">
      <alignment horizontal="center"/>
    </xf>
    <xf numFmtId="0" fontId="12" fillId="0" borderId="0" xfId="0" applyFont="1" applyAlignment="1"/>
    <xf numFmtId="0" fontId="13" fillId="0" borderId="0" xfId="0" applyFont="1" applyAlignment="1"/>
    <xf numFmtId="0" fontId="12" fillId="0" borderId="0" xfId="0" applyFont="1"/>
    <xf numFmtId="0" fontId="10" fillId="0" borderId="0" xfId="0" applyFont="1" applyFill="1" applyBorder="1" applyAlignment="1">
      <alignment vertical="top" wrapText="1"/>
    </xf>
    <xf numFmtId="49" fontId="10" fillId="0" borderId="0" xfId="0" applyNumberFormat="1" applyFont="1" applyFill="1" applyBorder="1" applyAlignment="1">
      <alignment vertical="top" wrapText="1"/>
    </xf>
    <xf numFmtId="0" fontId="13" fillId="0" borderId="0" xfId="0" applyFont="1"/>
    <xf numFmtId="49" fontId="12" fillId="0" borderId="0" xfId="0" applyNumberFormat="1" applyFont="1" applyFill="1" applyBorder="1" applyAlignment="1">
      <alignment horizontal="right"/>
    </xf>
    <xf numFmtId="4" fontId="12" fillId="0" borderId="0" xfId="0" applyNumberFormat="1" applyFont="1" applyFill="1" applyBorder="1" applyAlignment="1"/>
    <xf numFmtId="0" fontId="12" fillId="0" borderId="0" xfId="0" applyFont="1" applyAlignment="1">
      <alignment vertical="center"/>
    </xf>
    <xf numFmtId="0" fontId="5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vertical="top"/>
    </xf>
    <xf numFmtId="0" fontId="12" fillId="0" borderId="2" xfId="0" applyNumberFormat="1" applyFont="1" applyFill="1" applyBorder="1" applyAlignment="1"/>
    <xf numFmtId="0" fontId="13" fillId="0" borderId="0" xfId="0" applyNumberFormat="1" applyFont="1" applyFill="1" applyBorder="1" applyAlignment="1">
      <alignment horizontal="right"/>
    </xf>
    <xf numFmtId="0" fontId="13" fillId="0" borderId="0" xfId="2" applyNumberFormat="1" applyFont="1" applyFill="1" applyBorder="1" applyAlignment="1"/>
    <xf numFmtId="0" fontId="13" fillId="0" borderId="4" xfId="0" applyNumberFormat="1" applyFont="1" applyFill="1" applyBorder="1" applyAlignment="1"/>
    <xf numFmtId="0" fontId="13" fillId="0" borderId="3" xfId="0" applyNumberFormat="1" applyFont="1" applyFill="1" applyBorder="1" applyAlignment="1"/>
    <xf numFmtId="0" fontId="12" fillId="0" borderId="2" xfId="0" applyNumberFormat="1" applyFont="1" applyFill="1" applyBorder="1" applyAlignment="1"/>
    <xf numFmtId="166" fontId="5" fillId="0" borderId="0" xfId="0" applyNumberFormat="1" applyFont="1" applyFill="1" applyBorder="1" applyAlignment="1">
      <alignment horizontal="left" vertical="top"/>
    </xf>
    <xf numFmtId="43" fontId="5" fillId="0" borderId="0" xfId="0" applyNumberFormat="1" applyFont="1" applyFill="1" applyBorder="1" applyAlignment="1">
      <alignment horizontal="left" vertical="top"/>
    </xf>
    <xf numFmtId="3" fontId="12" fillId="0" borderId="0" xfId="0" applyNumberFormat="1" applyFont="1" applyAlignment="1">
      <alignment horizontal="right"/>
    </xf>
    <xf numFmtId="3" fontId="12" fillId="2" borderId="0" xfId="0" applyNumberFormat="1" applyFont="1" applyFill="1" applyBorder="1" applyAlignment="1">
      <alignment horizontal="right"/>
    </xf>
    <xf numFmtId="3" fontId="12" fillId="2" borderId="1" xfId="0" applyNumberFormat="1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right" vertical="center"/>
    </xf>
    <xf numFmtId="3" fontId="12" fillId="2" borderId="0" xfId="0" applyNumberFormat="1" applyFont="1" applyFill="1" applyAlignment="1">
      <alignment horizontal="right"/>
    </xf>
    <xf numFmtId="3" fontId="7" fillId="3" borderId="1" xfId="0" applyNumberFormat="1" applyFont="1" applyFill="1" applyBorder="1" applyAlignment="1">
      <alignment horizontal="right" vertical="center"/>
    </xf>
    <xf numFmtId="3" fontId="5" fillId="2" borderId="3" xfId="0" applyNumberFormat="1" applyFont="1" applyFill="1" applyBorder="1" applyAlignment="1">
      <alignment horizontal="right" vertical="center"/>
    </xf>
    <xf numFmtId="3" fontId="7" fillId="3" borderId="14" xfId="0" applyNumberFormat="1" applyFont="1" applyFill="1" applyBorder="1" applyAlignment="1">
      <alignment horizontal="right" vertical="center"/>
    </xf>
    <xf numFmtId="3" fontId="5" fillId="0" borderId="11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Alignment="1">
      <alignment horizontal="right" vertical="center"/>
    </xf>
    <xf numFmtId="3" fontId="12" fillId="0" borderId="0" xfId="0" applyNumberFormat="1" applyFont="1" applyFill="1" applyBorder="1" applyAlignment="1">
      <alignment horizontal="right"/>
    </xf>
    <xf numFmtId="3" fontId="12" fillId="0" borderId="0" xfId="0" applyNumberFormat="1" applyFont="1" applyFill="1" applyAlignment="1">
      <alignment horizontal="right"/>
    </xf>
    <xf numFmtId="0" fontId="7" fillId="0" borderId="0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3" fontId="12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 wrapText="1"/>
    </xf>
    <xf numFmtId="0" fontId="10" fillId="0" borderId="0" xfId="0" applyFont="1" applyFill="1" applyBorder="1" applyAlignment="1">
      <alignment horizontal="justify" vertical="justify" wrapText="1"/>
    </xf>
    <xf numFmtId="49" fontId="15" fillId="0" borderId="0" xfId="0" applyNumberFormat="1" applyFont="1" applyFill="1" applyBorder="1" applyAlignment="1">
      <alignment vertical="top" wrapText="1"/>
    </xf>
    <xf numFmtId="0" fontId="5" fillId="0" borderId="9" xfId="0" applyFont="1" applyFill="1" applyBorder="1" applyAlignment="1">
      <alignment horizontal="left" vertical="top"/>
    </xf>
    <xf numFmtId="0" fontId="12" fillId="0" borderId="2" xfId="0" applyNumberFormat="1" applyFont="1" applyFill="1" applyBorder="1" applyAlignment="1">
      <alignment horizontal="left"/>
    </xf>
    <xf numFmtId="0" fontId="12" fillId="0" borderId="4" xfId="0" applyNumberFormat="1" applyFont="1" applyFill="1" applyBorder="1" applyAlignment="1">
      <alignment horizontal="left"/>
    </xf>
    <xf numFmtId="165" fontId="12" fillId="0" borderId="11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/>
    </xf>
    <xf numFmtId="0" fontId="12" fillId="0" borderId="2" xfId="0" applyNumberFormat="1" applyFont="1" applyFill="1" applyBorder="1" applyAlignment="1"/>
    <xf numFmtId="0" fontId="12" fillId="0" borderId="4" xfId="0" applyNumberFormat="1" applyFont="1" applyFill="1" applyBorder="1" applyAlignment="1"/>
    <xf numFmtId="0" fontId="12" fillId="0" borderId="3" xfId="0" applyNumberFormat="1" applyFont="1" applyFill="1" applyBorder="1" applyAlignment="1"/>
    <xf numFmtId="0" fontId="24" fillId="2" borderId="0" xfId="0" applyFont="1" applyFill="1" applyBorder="1" applyAlignment="1">
      <alignment horizontal="left" vertical="top"/>
    </xf>
    <xf numFmtId="0" fontId="21" fillId="2" borderId="0" xfId="0" applyFont="1" applyFill="1" applyBorder="1" applyAlignment="1">
      <alignment horizontal="left" vertical="top"/>
    </xf>
    <xf numFmtId="0" fontId="21" fillId="2" borderId="0" xfId="0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left" vertical="top"/>
    </xf>
    <xf numFmtId="0" fontId="22" fillId="2" borderId="0" xfId="0" applyFont="1" applyFill="1" applyBorder="1" applyAlignment="1">
      <alignment vertical="center" wrapText="1"/>
    </xf>
    <xf numFmtId="49" fontId="22" fillId="2" borderId="0" xfId="0" applyNumberFormat="1" applyFont="1" applyFill="1" applyBorder="1" applyAlignment="1">
      <alignment vertical="center"/>
    </xf>
    <xf numFmtId="0" fontId="22" fillId="2" borderId="0" xfId="0" applyFont="1" applyFill="1" applyBorder="1" applyAlignment="1">
      <alignment vertical="center"/>
    </xf>
    <xf numFmtId="0" fontId="27" fillId="2" borderId="0" xfId="0" applyFont="1" applyFill="1" applyBorder="1"/>
    <xf numFmtId="0" fontId="28" fillId="2" borderId="0" xfId="0" applyFont="1" applyFill="1" applyBorder="1" applyAlignment="1"/>
    <xf numFmtId="0" fontId="28" fillId="2" borderId="0" xfId="0" applyFont="1" applyFill="1" applyBorder="1" applyAlignment="1">
      <alignment vertical="center"/>
    </xf>
    <xf numFmtId="49" fontId="28" fillId="2" borderId="0" xfId="0" applyNumberFormat="1" applyFont="1" applyFill="1" applyBorder="1" applyAlignment="1">
      <alignment vertical="center"/>
    </xf>
    <xf numFmtId="49" fontId="13" fillId="0" borderId="0" xfId="0" applyNumberFormat="1" applyFont="1" applyFill="1" applyBorder="1" applyAlignment="1">
      <alignment horizontal="right"/>
    </xf>
    <xf numFmtId="164" fontId="13" fillId="0" borderId="0" xfId="2" applyFont="1" applyFill="1" applyBorder="1" applyAlignment="1"/>
    <xf numFmtId="43" fontId="5" fillId="0" borderId="0" xfId="3" applyFont="1" applyFill="1" applyBorder="1" applyAlignment="1">
      <alignment horizontal="left" vertical="top"/>
    </xf>
    <xf numFmtId="168" fontId="7" fillId="3" borderId="14" xfId="3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 indent="2"/>
    </xf>
    <xf numFmtId="0" fontId="2" fillId="0" borderId="0" xfId="0" applyFont="1" applyFill="1" applyBorder="1" applyAlignment="1">
      <alignment horizontal="center" vertical="top"/>
    </xf>
    <xf numFmtId="164" fontId="13" fillId="0" borderId="11" xfId="2" applyFont="1" applyBorder="1" applyAlignment="1"/>
    <xf numFmtId="164" fontId="13" fillId="0" borderId="0" xfId="2" applyFont="1" applyBorder="1" applyAlignment="1"/>
    <xf numFmtId="164" fontId="13" fillId="0" borderId="2" xfId="2" applyFont="1" applyBorder="1" applyAlignment="1"/>
    <xf numFmtId="164" fontId="13" fillId="0" borderId="4" xfId="2" applyFont="1" applyBorder="1" applyAlignment="1"/>
    <xf numFmtId="164" fontId="13" fillId="0" borderId="3" xfId="2" applyFont="1" applyBorder="1" applyAlignment="1"/>
    <xf numFmtId="43" fontId="12" fillId="0" borderId="2" xfId="3" applyFont="1" applyFill="1" applyBorder="1" applyAlignment="1"/>
    <xf numFmtId="43" fontId="12" fillId="0" borderId="4" xfId="3" applyFont="1" applyFill="1" applyBorder="1" applyAlignment="1"/>
    <xf numFmtId="43" fontId="12" fillId="0" borderId="3" xfId="3" applyFont="1" applyFill="1" applyBorder="1" applyAlignment="1"/>
    <xf numFmtId="9" fontId="12" fillId="0" borderId="2" xfId="0" applyNumberFormat="1" applyFont="1" applyFill="1" applyBorder="1" applyAlignment="1"/>
    <xf numFmtId="9" fontId="12" fillId="0" borderId="4" xfId="0" applyNumberFormat="1" applyFont="1" applyFill="1" applyBorder="1" applyAlignment="1"/>
    <xf numFmtId="9" fontId="12" fillId="0" borderId="3" xfId="0" applyNumberFormat="1" applyFont="1" applyFill="1" applyBorder="1" applyAlignment="1"/>
    <xf numFmtId="43" fontId="12" fillId="0" borderId="2" xfId="3" applyFont="1" applyBorder="1" applyAlignment="1"/>
    <xf numFmtId="43" fontId="12" fillId="0" borderId="4" xfId="3" applyFont="1" applyBorder="1" applyAlignment="1"/>
    <xf numFmtId="43" fontId="12" fillId="0" borderId="3" xfId="3" applyFont="1" applyBorder="1" applyAlignment="1"/>
    <xf numFmtId="0" fontId="13" fillId="0" borderId="2" xfId="0" applyFont="1" applyFill="1" applyBorder="1" applyAlignment="1"/>
    <xf numFmtId="0" fontId="13" fillId="0" borderId="4" xfId="0" applyFont="1" applyFill="1" applyBorder="1" applyAlignment="1"/>
    <xf numFmtId="0" fontId="13" fillId="0" borderId="3" xfId="0" applyFont="1" applyFill="1" applyBorder="1" applyAlignment="1"/>
    <xf numFmtId="0" fontId="12" fillId="0" borderId="2" xfId="0" applyNumberFormat="1" applyFont="1" applyBorder="1" applyAlignment="1"/>
    <xf numFmtId="0" fontId="12" fillId="0" borderId="4" xfId="0" applyNumberFormat="1" applyFont="1" applyBorder="1" applyAlignment="1"/>
    <xf numFmtId="0" fontId="12" fillId="0" borderId="3" xfId="0" applyNumberFormat="1" applyFont="1" applyBorder="1" applyAlignment="1"/>
    <xf numFmtId="0" fontId="13" fillId="0" borderId="1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49" fontId="13" fillId="0" borderId="2" xfId="0" applyNumberFormat="1" applyFont="1" applyFill="1" applyBorder="1" applyAlignment="1">
      <alignment horizontal="right"/>
    </xf>
    <xf numFmtId="49" fontId="13" fillId="0" borderId="4" xfId="0" applyNumberFormat="1" applyFont="1" applyFill="1" applyBorder="1" applyAlignment="1">
      <alignment horizontal="right"/>
    </xf>
    <xf numFmtId="49" fontId="13" fillId="0" borderId="3" xfId="0" applyNumberFormat="1" applyFont="1" applyFill="1" applyBorder="1" applyAlignment="1">
      <alignment horizontal="right"/>
    </xf>
    <xf numFmtId="0" fontId="12" fillId="0" borderId="1" xfId="0" applyNumberFormat="1" applyFont="1" applyBorder="1" applyAlignment="1"/>
    <xf numFmtId="165" fontId="12" fillId="0" borderId="1" xfId="0" applyNumberFormat="1" applyFont="1" applyBorder="1" applyAlignment="1"/>
    <xf numFmtId="0" fontId="7" fillId="0" borderId="0" xfId="0" applyFont="1" applyFill="1" applyBorder="1" applyAlignment="1">
      <alignment horizontal="center" vertical="justify"/>
    </xf>
    <xf numFmtId="49" fontId="13" fillId="0" borderId="2" xfId="0" applyNumberFormat="1" applyFont="1" applyBorder="1" applyAlignment="1">
      <alignment horizontal="right"/>
    </xf>
    <xf numFmtId="49" fontId="13" fillId="0" borderId="4" xfId="0" applyNumberFormat="1" applyFont="1" applyBorder="1" applyAlignment="1">
      <alignment horizontal="right"/>
    </xf>
    <xf numFmtId="49" fontId="13" fillId="0" borderId="3" xfId="0" applyNumberFormat="1" applyFont="1" applyBorder="1" applyAlignment="1">
      <alignment horizontal="right"/>
    </xf>
    <xf numFmtId="0" fontId="7" fillId="3" borderId="2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2" fillId="2" borderId="0" xfId="0" applyFont="1" applyFill="1" applyBorder="1"/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justify" vertical="justify" wrapText="1"/>
    </xf>
    <xf numFmtId="164" fontId="13" fillId="0" borderId="2" xfId="2" applyFont="1" applyBorder="1" applyAlignment="1">
      <alignment horizontal="right"/>
    </xf>
    <xf numFmtId="164" fontId="13" fillId="0" borderId="4" xfId="2" applyFont="1" applyBorder="1" applyAlignment="1">
      <alignment horizontal="right"/>
    </xf>
    <xf numFmtId="164" fontId="13" fillId="0" borderId="3" xfId="2" applyFont="1" applyBorder="1" applyAlignment="1">
      <alignment horizontal="right"/>
    </xf>
    <xf numFmtId="0" fontId="12" fillId="0" borderId="1" xfId="0" applyNumberFormat="1" applyFont="1" applyFill="1" applyBorder="1" applyAlignment="1"/>
    <xf numFmtId="165" fontId="12" fillId="0" borderId="1" xfId="0" applyNumberFormat="1" applyFont="1" applyFill="1" applyBorder="1" applyAlignment="1"/>
    <xf numFmtId="164" fontId="13" fillId="0" borderId="2" xfId="2" applyFont="1" applyFill="1" applyBorder="1" applyAlignment="1">
      <alignment horizontal="right"/>
    </xf>
    <xf numFmtId="164" fontId="13" fillId="0" borderId="4" xfId="2" applyFont="1" applyFill="1" applyBorder="1" applyAlignment="1">
      <alignment horizontal="right"/>
    </xf>
    <xf numFmtId="164" fontId="13" fillId="0" borderId="3" xfId="2" applyFont="1" applyFill="1" applyBorder="1" applyAlignment="1">
      <alignment horizontal="right"/>
    </xf>
    <xf numFmtId="0" fontId="13" fillId="0" borderId="2" xfId="0" applyFont="1" applyFill="1" applyBorder="1" applyAlignment="1">
      <alignment horizontal="left"/>
    </xf>
    <xf numFmtId="0" fontId="13" fillId="0" borderId="4" xfId="0" applyFont="1" applyFill="1" applyBorder="1" applyAlignment="1">
      <alignment horizontal="left"/>
    </xf>
    <xf numFmtId="0" fontId="12" fillId="0" borderId="2" xfId="0" applyNumberFormat="1" applyFont="1" applyFill="1" applyBorder="1" applyAlignment="1">
      <alignment horizontal="left"/>
    </xf>
    <xf numFmtId="0" fontId="12" fillId="0" borderId="4" xfId="0" applyNumberFormat="1" applyFont="1" applyFill="1" applyBorder="1" applyAlignment="1">
      <alignment horizontal="left"/>
    </xf>
    <xf numFmtId="43" fontId="13" fillId="0" borderId="1" xfId="3" applyFont="1" applyFill="1" applyBorder="1" applyAlignment="1"/>
    <xf numFmtId="43" fontId="12" fillId="0" borderId="1" xfId="3" applyFont="1" applyFill="1" applyBorder="1" applyAlignment="1"/>
    <xf numFmtId="0" fontId="1" fillId="0" borderId="0" xfId="0" applyFont="1" applyFill="1" applyBorder="1" applyAlignment="1">
      <alignment horizontal="justify" vertical="justify" wrapText="1"/>
    </xf>
    <xf numFmtId="0" fontId="13" fillId="0" borderId="1" xfId="0" applyNumberFormat="1" applyFont="1" applyFill="1" applyBorder="1" applyAlignment="1">
      <alignment horizontal="right"/>
    </xf>
    <xf numFmtId="165" fontId="12" fillId="0" borderId="11" xfId="0" applyNumberFormat="1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/>
    </xf>
    <xf numFmtId="165" fontId="12" fillId="0" borderId="12" xfId="0" applyNumberFormat="1" applyFont="1" applyFill="1" applyBorder="1" applyAlignment="1"/>
    <xf numFmtId="0" fontId="12" fillId="0" borderId="12" xfId="0" applyNumberFormat="1" applyFont="1" applyFill="1" applyBorder="1" applyAlignment="1"/>
    <xf numFmtId="0" fontId="12" fillId="0" borderId="11" xfId="0" applyNumberFormat="1" applyFont="1" applyFill="1" applyBorder="1" applyAlignment="1"/>
    <xf numFmtId="164" fontId="13" fillId="0" borderId="1" xfId="2" applyFont="1" applyFill="1" applyBorder="1" applyAlignment="1"/>
    <xf numFmtId="164" fontId="13" fillId="0" borderId="12" xfId="2" applyFont="1" applyFill="1" applyBorder="1" applyAlignment="1"/>
    <xf numFmtId="164" fontId="13" fillId="0" borderId="11" xfId="2" applyFont="1" applyFill="1" applyBorder="1" applyAlignment="1"/>
    <xf numFmtId="0" fontId="13" fillId="0" borderId="1" xfId="0" applyFont="1" applyFill="1" applyBorder="1" applyAlignment="1">
      <alignment horizontal="center"/>
    </xf>
    <xf numFmtId="164" fontId="13" fillId="0" borderId="2" xfId="2" applyFont="1" applyFill="1" applyBorder="1" applyAlignment="1">
      <alignment horizontal="center"/>
    </xf>
    <xf numFmtId="164" fontId="13" fillId="0" borderId="4" xfId="2" applyFont="1" applyFill="1" applyBorder="1" applyAlignment="1">
      <alignment horizontal="center"/>
    </xf>
    <xf numFmtId="164" fontId="13" fillId="0" borderId="3" xfId="2" applyFont="1" applyFill="1" applyBorder="1" applyAlignment="1">
      <alignment horizontal="center"/>
    </xf>
    <xf numFmtId="164" fontId="13" fillId="0" borderId="11" xfId="2" applyFont="1" applyFill="1" applyBorder="1" applyAlignment="1">
      <alignment horizontal="center"/>
    </xf>
    <xf numFmtId="164" fontId="13" fillId="0" borderId="0" xfId="2" applyFont="1" applyFill="1" applyBorder="1" applyAlignment="1">
      <alignment horizontal="center"/>
    </xf>
    <xf numFmtId="0" fontId="12" fillId="0" borderId="11" xfId="0" applyNumberFormat="1" applyFont="1" applyBorder="1" applyAlignment="1"/>
    <xf numFmtId="0" fontId="12" fillId="0" borderId="0" xfId="0" applyNumberFormat="1" applyFont="1" applyBorder="1" applyAlignment="1"/>
    <xf numFmtId="0" fontId="10" fillId="0" borderId="0" xfId="0" applyFont="1" applyFill="1" applyBorder="1" applyAlignment="1">
      <alignment horizontal="justify" vertical="center" wrapText="1"/>
    </xf>
    <xf numFmtId="0" fontId="13" fillId="0" borderId="1" xfId="0" applyFont="1" applyFill="1" applyBorder="1" applyAlignment="1"/>
    <xf numFmtId="0" fontId="12" fillId="0" borderId="2" xfId="0" applyNumberFormat="1" applyFont="1" applyFill="1" applyBorder="1" applyAlignment="1"/>
    <xf numFmtId="0" fontId="12" fillId="0" borderId="4" xfId="0" applyNumberFormat="1" applyFont="1" applyFill="1" applyBorder="1" applyAlignment="1"/>
    <xf numFmtId="0" fontId="12" fillId="0" borderId="3" xfId="0" applyNumberFormat="1" applyFont="1" applyFill="1" applyBorder="1" applyAlignment="1"/>
    <xf numFmtId="0" fontId="12" fillId="0" borderId="0" xfId="0" applyFont="1" applyAlignment="1">
      <alignment horizontal="justify" vertical="justify" wrapText="1"/>
    </xf>
    <xf numFmtId="165" fontId="12" fillId="0" borderId="2" xfId="0" applyNumberFormat="1" applyFont="1" applyFill="1" applyBorder="1" applyAlignment="1">
      <alignment horizontal="right"/>
    </xf>
    <xf numFmtId="0" fontId="12" fillId="0" borderId="4" xfId="0" applyNumberFormat="1" applyFont="1" applyFill="1" applyBorder="1" applyAlignment="1">
      <alignment horizontal="right"/>
    </xf>
    <xf numFmtId="0" fontId="12" fillId="0" borderId="3" xfId="0" applyNumberFormat="1" applyFont="1" applyFill="1" applyBorder="1" applyAlignment="1">
      <alignment horizontal="right"/>
    </xf>
    <xf numFmtId="0" fontId="13" fillId="0" borderId="12" xfId="0" applyFont="1" applyFill="1" applyBorder="1" applyAlignment="1">
      <alignment horizontal="center"/>
    </xf>
    <xf numFmtId="165" fontId="12" fillId="0" borderId="12" xfId="0" applyNumberFormat="1" applyFont="1" applyBorder="1" applyAlignment="1"/>
    <xf numFmtId="0" fontId="12" fillId="0" borderId="12" xfId="0" applyNumberFormat="1" applyFont="1" applyBorder="1" applyAlignment="1"/>
    <xf numFmtId="0" fontId="13" fillId="0" borderId="0" xfId="0" applyFont="1" applyAlignment="1">
      <alignment wrapText="1"/>
    </xf>
    <xf numFmtId="164" fontId="13" fillId="0" borderId="1" xfId="2" applyFont="1" applyBorder="1" applyAlignment="1"/>
    <xf numFmtId="164" fontId="13" fillId="0" borderId="12" xfId="2" applyFont="1" applyBorder="1" applyAlignment="1"/>
    <xf numFmtId="0" fontId="13" fillId="0" borderId="2" xfId="0" applyNumberFormat="1" applyFont="1" applyFill="1" applyBorder="1" applyAlignment="1">
      <alignment horizontal="right"/>
    </xf>
    <xf numFmtId="0" fontId="13" fillId="0" borderId="4" xfId="0" applyNumberFormat="1" applyFont="1" applyFill="1" applyBorder="1" applyAlignment="1">
      <alignment horizontal="right"/>
    </xf>
    <xf numFmtId="0" fontId="13" fillId="0" borderId="3" xfId="0" applyNumberFormat="1" applyFont="1" applyFill="1" applyBorder="1" applyAlignment="1">
      <alignment horizontal="right"/>
    </xf>
    <xf numFmtId="0" fontId="12" fillId="0" borderId="3" xfId="0" applyNumberFormat="1" applyFont="1" applyFill="1" applyBorder="1" applyAlignment="1">
      <alignment horizontal="left"/>
    </xf>
    <xf numFmtId="0" fontId="12" fillId="0" borderId="0" xfId="4" applyFont="1" applyAlignment="1">
      <alignment horizontal="justify" vertical="justify" wrapText="1"/>
    </xf>
    <xf numFmtId="164" fontId="13" fillId="0" borderId="2" xfId="2" applyFont="1" applyFill="1" applyBorder="1" applyAlignment="1"/>
    <xf numFmtId="164" fontId="13" fillId="0" borderId="4" xfId="2" applyFont="1" applyFill="1" applyBorder="1" applyAlignment="1"/>
    <xf numFmtId="164" fontId="13" fillId="0" borderId="3" xfId="2" applyFont="1" applyFill="1" applyBorder="1" applyAlignment="1"/>
    <xf numFmtId="165" fontId="12" fillId="0" borderId="2" xfId="0" applyNumberFormat="1" applyFont="1" applyFill="1" applyBorder="1" applyAlignment="1"/>
    <xf numFmtId="165" fontId="12" fillId="0" borderId="4" xfId="0" applyNumberFormat="1" applyFont="1" applyFill="1" applyBorder="1" applyAlignment="1"/>
    <xf numFmtId="165" fontId="12" fillId="0" borderId="3" xfId="0" applyNumberFormat="1" applyFont="1" applyFill="1" applyBorder="1" applyAlignment="1"/>
    <xf numFmtId="0" fontId="12" fillId="0" borderId="0" xfId="0" applyFont="1" applyAlignment="1">
      <alignment horizontal="justify" vertical="justify"/>
    </xf>
    <xf numFmtId="0" fontId="7" fillId="2" borderId="6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2" fillId="0" borderId="0" xfId="0" applyFont="1" applyBorder="1"/>
    <xf numFmtId="0" fontId="7" fillId="3" borderId="1" xfId="0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left" vertical="top" wrapText="1"/>
    </xf>
    <xf numFmtId="0" fontId="17" fillId="2" borderId="0" xfId="0" applyFont="1" applyFill="1" applyBorder="1" applyAlignment="1">
      <alignment horizontal="left" vertical="center"/>
    </xf>
    <xf numFmtId="0" fontId="25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  <xf numFmtId="49" fontId="13" fillId="4" borderId="16" xfId="0" applyNumberFormat="1" applyFont="1" applyFill="1" applyBorder="1" applyAlignment="1" applyProtection="1">
      <alignment horizontal="center" vertical="center"/>
      <protection locked="0"/>
    </xf>
    <xf numFmtId="49" fontId="13" fillId="4" borderId="17" xfId="0" applyNumberFormat="1" applyFont="1" applyFill="1" applyBorder="1" applyAlignment="1" applyProtection="1">
      <alignment horizontal="center" vertical="center"/>
      <protection locked="0"/>
    </xf>
    <xf numFmtId="49" fontId="13" fillId="4" borderId="18" xfId="0" applyNumberFormat="1" applyFont="1" applyFill="1" applyBorder="1" applyAlignment="1" applyProtection="1">
      <alignment horizontal="center" vertical="center"/>
      <protection locked="0"/>
    </xf>
    <xf numFmtId="49" fontId="13" fillId="4" borderId="19" xfId="0" applyNumberFormat="1" applyFont="1" applyFill="1" applyBorder="1" applyAlignment="1" applyProtection="1">
      <alignment horizontal="center" vertical="center"/>
      <protection locked="0"/>
    </xf>
    <xf numFmtId="49" fontId="13" fillId="4" borderId="0" xfId="0" applyNumberFormat="1" applyFont="1" applyFill="1" applyBorder="1" applyAlignment="1" applyProtection="1">
      <alignment horizontal="center" vertical="center"/>
      <protection locked="0"/>
    </xf>
    <xf numFmtId="49" fontId="13" fillId="4" borderId="20" xfId="0" applyNumberFormat="1" applyFont="1" applyFill="1" applyBorder="1" applyAlignment="1" applyProtection="1">
      <alignment horizontal="center" vertical="center"/>
      <protection locked="0"/>
    </xf>
    <xf numFmtId="49" fontId="13" fillId="4" borderId="21" xfId="0" applyNumberFormat="1" applyFont="1" applyFill="1" applyBorder="1" applyAlignment="1" applyProtection="1">
      <alignment horizontal="center" vertical="center"/>
      <protection locked="0"/>
    </xf>
    <xf numFmtId="49" fontId="13" fillId="4" borderId="22" xfId="0" applyNumberFormat="1" applyFont="1" applyFill="1" applyBorder="1" applyAlignment="1" applyProtection="1">
      <alignment horizontal="center" vertical="center"/>
      <protection locked="0"/>
    </xf>
    <xf numFmtId="49" fontId="13" fillId="4" borderId="23" xfId="0" applyNumberFormat="1" applyFont="1" applyFill="1" applyBorder="1" applyAlignment="1" applyProtection="1">
      <alignment horizontal="center" vertical="center"/>
      <protection locked="0"/>
    </xf>
  </cellXfs>
  <cellStyles count="9">
    <cellStyle name="=C:\WINNT\SYSTEM32\COMMAND.COM" xfId="8"/>
    <cellStyle name="Hipervínculo 2" xfId="1"/>
    <cellStyle name="Millares" xfId="3" builtinId="3"/>
    <cellStyle name="Millares 2" xfId="7"/>
    <cellStyle name="Moneda" xfId="2" builtinId="4"/>
    <cellStyle name="Moneda 2" xfId="5"/>
    <cellStyle name="Normal" xfId="0" builtinId="0"/>
    <cellStyle name="Normal 2" xfId="4"/>
    <cellStyle name="Porcentaje 2" xfId="6"/>
  </cellStyles>
  <dxfs count="0"/>
  <tableStyles count="0" defaultTableStyle="TableStyleMedium9" defaultPivotStyle="PivotStyleLight16"/>
  <colors>
    <mruColors>
      <color rgb="FFBDE1C0"/>
      <color rgb="FF78C27F"/>
      <color rgb="FFE5F3E6"/>
      <color rgb="FFF4FAF4"/>
      <color rgb="FF26A632"/>
      <color rgb="FF60A060"/>
      <color rgb="FF339933"/>
      <color rgb="FF48A42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72"/>
  <sheetViews>
    <sheetView tabSelected="1" zoomScaleNormal="100" workbookViewId="0">
      <selection activeCell="F276" sqref="F276"/>
    </sheetView>
  </sheetViews>
  <sheetFormatPr baseColWidth="10" defaultColWidth="9.33203125" defaultRowHeight="12" x14ac:dyDescent="0.2"/>
  <cols>
    <col min="1" max="2" width="4.1640625" style="8" customWidth="1"/>
    <col min="3" max="3" width="6.33203125" style="8" customWidth="1"/>
    <col min="4" max="11" width="9.1640625" style="8" customWidth="1"/>
    <col min="12" max="12" width="13.6640625" style="8" customWidth="1"/>
    <col min="13" max="13" width="12" style="8" customWidth="1"/>
    <col min="14" max="14" width="6.1640625" style="8" customWidth="1"/>
    <col min="15" max="15" width="8.83203125" style="8" customWidth="1"/>
    <col min="16" max="16" width="14.33203125" style="8" bestFit="1" customWidth="1"/>
    <col min="17" max="17" width="14.5" style="8" bestFit="1" customWidth="1"/>
    <col min="18" max="18" width="9.33203125" style="8"/>
    <col min="19" max="19" width="12.83203125" style="8" bestFit="1" customWidth="1"/>
    <col min="20" max="23" width="9.33203125" style="8"/>
    <col min="24" max="24" width="15.5" style="8" bestFit="1" customWidth="1"/>
    <col min="25" max="25" width="10.5" style="8" bestFit="1" customWidth="1"/>
    <col min="26" max="16384" width="9.33203125" style="8"/>
  </cols>
  <sheetData>
    <row r="1" spans="1:16" ht="12.75" customHeight="1" x14ac:dyDescent="0.2">
      <c r="B1" s="224" t="s">
        <v>245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6"/>
    </row>
    <row r="2" spans="1:16" ht="12" customHeight="1" x14ac:dyDescent="0.2">
      <c r="B2" s="227" t="s">
        <v>243</v>
      </c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9"/>
    </row>
    <row r="3" spans="1:16" ht="12" customHeight="1" x14ac:dyDescent="0.2">
      <c r="B3" s="227" t="s">
        <v>244</v>
      </c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9"/>
    </row>
    <row r="4" spans="1:16" ht="12" customHeight="1" thickBot="1" x14ac:dyDescent="0.25">
      <c r="B4" s="230" t="s">
        <v>246</v>
      </c>
      <c r="C4" s="231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32"/>
    </row>
    <row r="7" spans="1:16" x14ac:dyDescent="0.2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16" x14ac:dyDescent="0.2">
      <c r="A8" s="40"/>
      <c r="B8" s="183" t="s">
        <v>103</v>
      </c>
      <c r="C8" s="183"/>
      <c r="D8" s="183"/>
      <c r="E8" s="183"/>
      <c r="F8" s="183"/>
      <c r="G8" s="183"/>
      <c r="H8" s="183"/>
      <c r="I8" s="183"/>
      <c r="J8" s="183"/>
      <c r="K8" s="183"/>
      <c r="L8" s="183"/>
      <c r="M8" s="183"/>
      <c r="N8" s="183"/>
      <c r="O8" s="183"/>
      <c r="P8" s="183"/>
    </row>
    <row r="9" spans="1:16" x14ac:dyDescent="0.2">
      <c r="A9" s="40"/>
      <c r="B9" s="183"/>
      <c r="C9" s="183"/>
      <c r="D9" s="183"/>
      <c r="E9" s="183"/>
      <c r="F9" s="183"/>
      <c r="G9" s="183"/>
      <c r="H9" s="183"/>
      <c r="I9" s="183"/>
      <c r="J9" s="183"/>
      <c r="K9" s="183"/>
      <c r="L9" s="183"/>
      <c r="M9" s="183"/>
      <c r="N9" s="183"/>
      <c r="O9" s="183"/>
      <c r="P9" s="183"/>
    </row>
    <row r="10" spans="1:16" x14ac:dyDescent="0.2">
      <c r="A10" s="40"/>
      <c r="B10" s="183"/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</row>
    <row r="11" spans="1:16" x14ac:dyDescent="0.2">
      <c r="A11" s="40"/>
      <c r="B11" s="183"/>
      <c r="C11" s="183"/>
      <c r="D11" s="183"/>
      <c r="E11" s="183"/>
      <c r="F11" s="183"/>
      <c r="G11" s="183"/>
      <c r="H11" s="183"/>
      <c r="I11" s="183"/>
      <c r="J11" s="183"/>
      <c r="K11" s="183"/>
      <c r="L11" s="183"/>
      <c r="M11" s="183"/>
      <c r="N11" s="183"/>
      <c r="O11" s="183"/>
      <c r="P11" s="183"/>
    </row>
    <row r="12" spans="1:16" x14ac:dyDescent="0.2">
      <c r="A12" s="40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3"/>
      <c r="N12" s="183"/>
      <c r="O12" s="183"/>
      <c r="P12" s="183"/>
    </row>
    <row r="13" spans="1:16" x14ac:dyDescent="0.2">
      <c r="A13" s="40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</row>
    <row r="14" spans="1:16" x14ac:dyDescent="0.2">
      <c r="A14" s="40"/>
      <c r="B14" s="26" t="s">
        <v>4</v>
      </c>
      <c r="C14" s="27" t="s">
        <v>3</v>
      </c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</row>
    <row r="15" spans="1:16" x14ac:dyDescent="0.2">
      <c r="A15" s="40"/>
      <c r="B15" s="26" t="s">
        <v>5</v>
      </c>
      <c r="C15" s="27" t="s">
        <v>6</v>
      </c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</row>
    <row r="16" spans="1:16" x14ac:dyDescent="0.2">
      <c r="A16" s="40"/>
      <c r="B16" s="26" t="s">
        <v>7</v>
      </c>
      <c r="C16" s="27" t="s">
        <v>8</v>
      </c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</row>
    <row r="17" spans="1:17" x14ac:dyDescent="0.2">
      <c r="B17" s="3"/>
      <c r="C17" s="9"/>
    </row>
    <row r="18" spans="1:17" x14ac:dyDescent="0.2">
      <c r="A18" s="97" t="s">
        <v>1</v>
      </c>
      <c r="B18" s="97"/>
      <c r="C18" s="97"/>
      <c r="D18" s="97"/>
      <c r="E18" s="97"/>
      <c r="F18" s="97"/>
      <c r="G18" s="97"/>
      <c r="H18" s="97"/>
      <c r="I18" s="97"/>
      <c r="J18" s="97"/>
      <c r="K18" s="97"/>
      <c r="L18" s="97"/>
      <c r="M18" s="97"/>
      <c r="N18" s="97"/>
      <c r="O18" s="97"/>
      <c r="P18" s="97"/>
    </row>
    <row r="19" spans="1:17" x14ac:dyDescent="0.2">
      <c r="A19" s="4"/>
      <c r="B19" s="4"/>
      <c r="C19" s="4"/>
      <c r="D19" s="4"/>
      <c r="E19" s="6"/>
      <c r="F19" s="4"/>
      <c r="G19" s="6"/>
      <c r="H19" s="4"/>
      <c r="I19" s="6"/>
      <c r="J19" s="4"/>
      <c r="K19" s="6"/>
      <c r="L19" s="4"/>
      <c r="M19" s="6"/>
      <c r="N19" s="4"/>
      <c r="O19" s="6"/>
    </row>
    <row r="20" spans="1:17" x14ac:dyDescent="0.2">
      <c r="B20" s="5" t="s">
        <v>15</v>
      </c>
      <c r="C20" s="5" t="s">
        <v>9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7" x14ac:dyDescent="0.2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7" x14ac:dyDescent="0.2">
      <c r="A22" s="5"/>
      <c r="B22" s="2" t="s">
        <v>0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7" x14ac:dyDescent="0.2">
      <c r="A23" s="5"/>
      <c r="B23" s="2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7" x14ac:dyDescent="0.2">
      <c r="B24" s="28" t="s">
        <v>26</v>
      </c>
      <c r="C24" s="2" t="s">
        <v>10</v>
      </c>
    </row>
    <row r="25" spans="1:17" x14ac:dyDescent="0.2">
      <c r="B25" s="28"/>
      <c r="C25" s="2"/>
    </row>
    <row r="26" spans="1:17" x14ac:dyDescent="0.2"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spans="1:17" x14ac:dyDescent="0.2">
      <c r="B27" s="21"/>
      <c r="C27" s="29" t="s">
        <v>27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17" x14ac:dyDescent="0.2">
      <c r="B28" s="2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1:17" x14ac:dyDescent="0.2">
      <c r="B29" s="21"/>
      <c r="C29" s="12"/>
      <c r="D29" s="184" t="s">
        <v>28</v>
      </c>
      <c r="E29" s="184"/>
      <c r="F29" s="184"/>
      <c r="G29" s="184"/>
      <c r="H29" s="184"/>
      <c r="I29" s="184"/>
      <c r="J29" s="175">
        <v>2021</v>
      </c>
      <c r="K29" s="175"/>
      <c r="L29" s="175"/>
      <c r="M29" s="192"/>
      <c r="N29" s="192"/>
      <c r="O29" s="118"/>
    </row>
    <row r="30" spans="1:17" x14ac:dyDescent="0.2">
      <c r="B30" s="21"/>
      <c r="C30" s="12"/>
      <c r="D30" s="126" t="s">
        <v>147</v>
      </c>
      <c r="E30" s="126"/>
      <c r="F30" s="126"/>
      <c r="G30" s="126"/>
      <c r="H30" s="126"/>
      <c r="I30" s="126"/>
      <c r="J30" s="127">
        <v>1972493.5</v>
      </c>
      <c r="K30" s="126"/>
      <c r="L30" s="126"/>
      <c r="M30" s="193"/>
      <c r="N30" s="194"/>
      <c r="O30" s="181"/>
      <c r="P30" s="49"/>
    </row>
    <row r="31" spans="1:17" x14ac:dyDescent="0.2">
      <c r="B31" s="21"/>
      <c r="C31" s="12"/>
      <c r="D31" s="126" t="s">
        <v>148</v>
      </c>
      <c r="E31" s="126"/>
      <c r="F31" s="126"/>
      <c r="G31" s="126"/>
      <c r="H31" s="126"/>
      <c r="I31" s="126"/>
      <c r="J31" s="127">
        <v>0</v>
      </c>
      <c r="K31" s="126"/>
      <c r="L31" s="126"/>
      <c r="M31" s="193"/>
      <c r="N31" s="194"/>
      <c r="O31" s="181"/>
    </row>
    <row r="32" spans="1:17" x14ac:dyDescent="0.2">
      <c r="B32" s="21"/>
      <c r="C32" s="12"/>
      <c r="D32" s="126" t="s">
        <v>149</v>
      </c>
      <c r="E32" s="126"/>
      <c r="F32" s="126"/>
      <c r="G32" s="126"/>
      <c r="H32" s="126"/>
      <c r="I32" s="126"/>
      <c r="J32" s="127">
        <v>1558824</v>
      </c>
      <c r="K32" s="126"/>
      <c r="L32" s="126"/>
      <c r="M32" s="193"/>
      <c r="N32" s="194"/>
      <c r="O32" s="181"/>
    </row>
    <row r="33" spans="2:16" x14ac:dyDescent="0.2">
      <c r="B33" s="21"/>
      <c r="C33" s="12"/>
      <c r="D33" s="129" t="s">
        <v>30</v>
      </c>
      <c r="E33" s="130"/>
      <c r="F33" s="130"/>
      <c r="G33" s="130"/>
      <c r="H33" s="130"/>
      <c r="I33" s="131"/>
      <c r="J33" s="196">
        <f>SUM(J30:L32)</f>
        <v>3531317.5</v>
      </c>
      <c r="K33" s="196"/>
      <c r="L33" s="196"/>
      <c r="M33" s="197"/>
      <c r="N33" s="197"/>
      <c r="O33" s="98"/>
    </row>
    <row r="34" spans="2:16" x14ac:dyDescent="0.2">
      <c r="B34" s="2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2:16" x14ac:dyDescent="0.2">
      <c r="B35" s="21"/>
      <c r="C35" s="30" t="s">
        <v>31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2:16" x14ac:dyDescent="0.2">
      <c r="B36" s="21"/>
      <c r="C36" s="30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2:16" x14ac:dyDescent="0.2">
      <c r="B37" s="21"/>
      <c r="C37" s="31" t="s">
        <v>34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2:16" x14ac:dyDescent="0.2">
      <c r="B38" s="2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2:16" x14ac:dyDescent="0.2">
      <c r="B39" s="21"/>
      <c r="C39" s="12"/>
      <c r="D39" s="12"/>
      <c r="E39" s="12"/>
      <c r="F39" s="184" t="s">
        <v>32</v>
      </c>
      <c r="G39" s="184"/>
      <c r="H39" s="184"/>
      <c r="I39" s="184"/>
      <c r="J39" s="184"/>
      <c r="K39" s="175" t="s">
        <v>33</v>
      </c>
      <c r="L39" s="175"/>
      <c r="M39" s="175"/>
      <c r="O39" s="12"/>
      <c r="P39" s="12"/>
    </row>
    <row r="40" spans="2:16" x14ac:dyDescent="0.2">
      <c r="B40" s="21"/>
      <c r="C40" s="12"/>
      <c r="D40" s="12"/>
      <c r="E40" s="12"/>
      <c r="F40" s="126" t="s">
        <v>233</v>
      </c>
      <c r="G40" s="126"/>
      <c r="H40" s="126"/>
      <c r="I40" s="126"/>
      <c r="J40" s="126"/>
      <c r="K40" s="127">
        <f>+J30</f>
        <v>1972493.5</v>
      </c>
      <c r="L40" s="126"/>
      <c r="M40" s="126"/>
      <c r="O40" s="12"/>
      <c r="P40" s="12"/>
    </row>
    <row r="41" spans="2:16" x14ac:dyDescent="0.2">
      <c r="B41" s="21"/>
      <c r="C41" s="12"/>
      <c r="D41" s="12"/>
      <c r="E41" s="12"/>
      <c r="F41" s="126"/>
      <c r="G41" s="126"/>
      <c r="H41" s="126"/>
      <c r="I41" s="126"/>
      <c r="J41" s="126"/>
      <c r="K41" s="127"/>
      <c r="L41" s="126"/>
      <c r="M41" s="126"/>
      <c r="O41" s="12"/>
      <c r="P41" s="12"/>
    </row>
    <row r="42" spans="2:16" x14ac:dyDescent="0.2">
      <c r="B42" s="21"/>
      <c r="C42" s="12"/>
      <c r="D42" s="12"/>
      <c r="E42" s="12"/>
      <c r="F42" s="126"/>
      <c r="G42" s="126"/>
      <c r="H42" s="126"/>
      <c r="I42" s="126"/>
      <c r="J42" s="126"/>
      <c r="K42" s="127"/>
      <c r="L42" s="126"/>
      <c r="M42" s="126"/>
      <c r="O42" s="12"/>
      <c r="P42" s="12"/>
    </row>
    <row r="43" spans="2:16" x14ac:dyDescent="0.2">
      <c r="B43" s="21"/>
      <c r="C43" s="12"/>
      <c r="D43" s="12"/>
      <c r="E43" s="12"/>
      <c r="F43" s="129" t="s">
        <v>30</v>
      </c>
      <c r="G43" s="130"/>
      <c r="H43" s="130"/>
      <c r="I43" s="130"/>
      <c r="J43" s="131"/>
      <c r="K43" s="151">
        <f>SUM(K40:M42)</f>
        <v>1972493.5</v>
      </c>
      <c r="L43" s="152"/>
      <c r="M43" s="153"/>
      <c r="O43" s="12"/>
      <c r="P43" s="12"/>
    </row>
    <row r="44" spans="2:16" x14ac:dyDescent="0.2">
      <c r="B44" s="21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2:16" x14ac:dyDescent="0.2">
      <c r="B45" s="21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2:16" x14ac:dyDescent="0.2">
      <c r="B46" s="21"/>
      <c r="C46" s="30" t="s">
        <v>35</v>
      </c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</row>
    <row r="47" spans="2:16" x14ac:dyDescent="0.2">
      <c r="B47" s="21"/>
      <c r="C47" s="30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</row>
    <row r="48" spans="2:16" x14ac:dyDescent="0.2">
      <c r="B48" s="21"/>
      <c r="C48" s="195" t="s">
        <v>176</v>
      </c>
      <c r="D48" s="195"/>
      <c r="E48" s="195"/>
      <c r="F48" s="195"/>
      <c r="G48" s="195"/>
      <c r="H48" s="195"/>
      <c r="I48" s="195"/>
      <c r="J48" s="195"/>
      <c r="K48" s="195"/>
      <c r="L48" s="195"/>
      <c r="M48" s="195"/>
      <c r="N48" s="195"/>
      <c r="O48" s="195"/>
      <c r="P48" s="195"/>
    </row>
    <row r="49" spans="1:31" x14ac:dyDescent="0.2">
      <c r="B49" s="21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1:31" x14ac:dyDescent="0.2">
      <c r="B50" s="21"/>
      <c r="C50" s="12"/>
      <c r="D50" s="12"/>
      <c r="E50" s="12"/>
      <c r="F50" s="184" t="s">
        <v>32</v>
      </c>
      <c r="G50" s="184"/>
      <c r="H50" s="184"/>
      <c r="I50" s="184"/>
      <c r="J50" s="184"/>
      <c r="K50" s="175" t="s">
        <v>33</v>
      </c>
      <c r="L50" s="175"/>
      <c r="M50" s="175"/>
      <c r="O50" s="12"/>
      <c r="P50" s="12"/>
    </row>
    <row r="51" spans="1:31" x14ac:dyDescent="0.2">
      <c r="B51" s="21"/>
      <c r="C51" s="12"/>
      <c r="D51" s="12"/>
      <c r="E51" s="12"/>
      <c r="F51" s="126" t="s">
        <v>234</v>
      </c>
      <c r="G51" s="126"/>
      <c r="H51" s="126"/>
      <c r="I51" s="126"/>
      <c r="J51" s="126"/>
      <c r="K51" s="127">
        <f>+J32</f>
        <v>1558824</v>
      </c>
      <c r="L51" s="126"/>
      <c r="M51" s="126"/>
      <c r="O51" s="12"/>
      <c r="P51" s="12"/>
    </row>
    <row r="52" spans="1:31" x14ac:dyDescent="0.2">
      <c r="B52" s="21"/>
      <c r="C52" s="12"/>
      <c r="D52" s="12"/>
      <c r="E52" s="12"/>
      <c r="F52" s="154"/>
      <c r="G52" s="154"/>
      <c r="H52" s="154"/>
      <c r="I52" s="154"/>
      <c r="J52" s="154"/>
      <c r="K52" s="155"/>
      <c r="L52" s="154"/>
      <c r="M52" s="154"/>
      <c r="O52" s="12"/>
      <c r="P52" s="12"/>
    </row>
    <row r="53" spans="1:31" x14ac:dyDescent="0.2">
      <c r="B53" s="21"/>
      <c r="C53" s="12"/>
      <c r="D53" s="12"/>
      <c r="E53" s="12"/>
      <c r="F53" s="123" t="s">
        <v>30</v>
      </c>
      <c r="G53" s="124"/>
      <c r="H53" s="124"/>
      <c r="I53" s="124"/>
      <c r="J53" s="125"/>
      <c r="K53" s="156">
        <f>SUM(K51:M52)</f>
        <v>1558824</v>
      </c>
      <c r="L53" s="157"/>
      <c r="M53" s="158"/>
      <c r="O53" s="12"/>
      <c r="P53" s="12"/>
    </row>
    <row r="54" spans="1:31" x14ac:dyDescent="0.2">
      <c r="B54" s="21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1:31" x14ac:dyDescent="0.2">
      <c r="A55" s="2"/>
      <c r="B55" s="28" t="s">
        <v>26</v>
      </c>
      <c r="C55" s="2" t="s">
        <v>11</v>
      </c>
    </row>
    <row r="56" spans="1:31" x14ac:dyDescent="0.2">
      <c r="A56" s="2"/>
      <c r="B56" s="28"/>
      <c r="C56" s="2"/>
    </row>
    <row r="57" spans="1:31" s="27" customFormat="1" x14ac:dyDescent="0.2">
      <c r="A57" s="32"/>
      <c r="B57" s="71" t="s">
        <v>24</v>
      </c>
      <c r="C57" s="150" t="s">
        <v>22</v>
      </c>
      <c r="D57" s="150"/>
      <c r="E57" s="150"/>
      <c r="F57" s="150"/>
      <c r="G57" s="150"/>
      <c r="H57" s="150"/>
      <c r="I57" s="150"/>
      <c r="J57" s="150"/>
      <c r="K57" s="150"/>
      <c r="L57" s="150"/>
      <c r="M57" s="150"/>
      <c r="N57" s="150"/>
      <c r="O57" s="150"/>
      <c r="P57" s="150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</row>
    <row r="58" spans="1:31" s="27" customFormat="1" x14ac:dyDescent="0.2">
      <c r="A58" s="32"/>
      <c r="B58" s="33"/>
      <c r="C58" s="150"/>
      <c r="D58" s="150"/>
      <c r="E58" s="150"/>
      <c r="F58" s="150"/>
      <c r="G58" s="150"/>
      <c r="H58" s="150"/>
      <c r="I58" s="150"/>
      <c r="J58" s="150"/>
      <c r="K58" s="150"/>
      <c r="L58" s="150"/>
      <c r="M58" s="150"/>
      <c r="N58" s="150"/>
      <c r="O58" s="150"/>
      <c r="P58" s="150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</row>
    <row r="59" spans="1:31" x14ac:dyDescent="0.2">
      <c r="A59" s="7"/>
      <c r="B59" s="19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31" x14ac:dyDescent="0.2">
      <c r="A60" s="7"/>
      <c r="B60" s="19"/>
      <c r="C60" s="159" t="s">
        <v>28</v>
      </c>
      <c r="D60" s="160"/>
      <c r="E60" s="160"/>
      <c r="F60" s="160"/>
      <c r="G60" s="160"/>
      <c r="H60" s="160"/>
      <c r="I60" s="160"/>
      <c r="J60" s="120">
        <v>2021</v>
      </c>
      <c r="K60" s="121"/>
      <c r="L60" s="122"/>
      <c r="M60" s="118"/>
      <c r="N60" s="119"/>
      <c r="O60" s="119"/>
    </row>
    <row r="61" spans="1:31" x14ac:dyDescent="0.2">
      <c r="A61" s="7"/>
      <c r="B61" s="19"/>
      <c r="C61" s="161" t="s">
        <v>146</v>
      </c>
      <c r="D61" s="162"/>
      <c r="E61" s="162"/>
      <c r="F61" s="162"/>
      <c r="G61" s="162"/>
      <c r="H61" s="162"/>
      <c r="I61" s="162"/>
      <c r="J61" s="189">
        <v>0</v>
      </c>
      <c r="K61" s="190"/>
      <c r="L61" s="191"/>
      <c r="M61" s="167"/>
      <c r="N61" s="168"/>
      <c r="O61" s="168"/>
    </row>
    <row r="62" spans="1:31" x14ac:dyDescent="0.2">
      <c r="A62" s="7"/>
      <c r="B62" s="19"/>
      <c r="C62" s="161" t="s">
        <v>150</v>
      </c>
      <c r="D62" s="162"/>
      <c r="E62" s="162"/>
      <c r="F62" s="162"/>
      <c r="G62" s="162"/>
      <c r="H62" s="162"/>
      <c r="I62" s="162"/>
      <c r="J62" s="189">
        <v>6040.72</v>
      </c>
      <c r="K62" s="190"/>
      <c r="L62" s="191"/>
      <c r="M62" s="167"/>
      <c r="N62" s="168"/>
      <c r="O62" s="168"/>
    </row>
    <row r="63" spans="1:31" x14ac:dyDescent="0.2">
      <c r="A63" s="7"/>
      <c r="B63" s="19"/>
      <c r="C63" s="73" t="s">
        <v>230</v>
      </c>
      <c r="D63" s="74"/>
      <c r="E63" s="74"/>
      <c r="F63" s="74"/>
      <c r="G63" s="74"/>
      <c r="H63" s="74"/>
      <c r="I63" s="74"/>
      <c r="J63" s="189">
        <v>1370.65</v>
      </c>
      <c r="K63" s="190"/>
      <c r="L63" s="191">
        <v>451</v>
      </c>
      <c r="M63" s="75"/>
      <c r="N63" s="76"/>
      <c r="O63" s="76"/>
    </row>
    <row r="64" spans="1:31" x14ac:dyDescent="0.2">
      <c r="A64" s="7"/>
      <c r="B64" s="19"/>
      <c r="C64" s="161" t="s">
        <v>151</v>
      </c>
      <c r="D64" s="162"/>
      <c r="E64" s="162"/>
      <c r="F64" s="162"/>
      <c r="G64" s="162"/>
      <c r="H64" s="162"/>
      <c r="I64" s="162"/>
      <c r="J64" s="189">
        <v>13013.64</v>
      </c>
      <c r="K64" s="190"/>
      <c r="L64" s="191"/>
      <c r="M64" s="167"/>
      <c r="N64" s="168"/>
      <c r="O64" s="168"/>
    </row>
    <row r="65" spans="1:16" x14ac:dyDescent="0.2">
      <c r="A65" s="7"/>
      <c r="B65" s="19"/>
      <c r="C65" s="123" t="s">
        <v>30</v>
      </c>
      <c r="D65" s="124"/>
      <c r="E65" s="124"/>
      <c r="F65" s="124"/>
      <c r="G65" s="124"/>
      <c r="H65" s="124"/>
      <c r="I65" s="124"/>
      <c r="J65" s="176">
        <f>+J61+J62+J63+J64</f>
        <v>20425.010000000002</v>
      </c>
      <c r="K65" s="177"/>
      <c r="L65" s="178"/>
      <c r="M65" s="179"/>
      <c r="N65" s="180"/>
      <c r="O65" s="180"/>
    </row>
    <row r="66" spans="1:16" x14ac:dyDescent="0.2">
      <c r="A66" s="7"/>
      <c r="B66" s="19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 x14ac:dyDescent="0.2">
      <c r="A67" s="7"/>
      <c r="B67" s="19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 x14ac:dyDescent="0.2">
      <c r="A68" s="12"/>
      <c r="B68" s="25"/>
      <c r="C68" s="16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</row>
    <row r="69" spans="1:16" x14ac:dyDescent="0.2">
      <c r="A69" s="12"/>
      <c r="B69" s="28" t="s">
        <v>26</v>
      </c>
      <c r="C69" s="2" t="s">
        <v>12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1:16" x14ac:dyDescent="0.2">
      <c r="A70" s="12"/>
      <c r="B70" s="28"/>
      <c r="C70" s="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spans="1:16" x14ac:dyDescent="0.2">
      <c r="B71" s="21"/>
      <c r="C71" s="12"/>
      <c r="D71" s="35"/>
      <c r="E71" s="35"/>
      <c r="F71" s="35"/>
      <c r="G71" s="35"/>
      <c r="H71" s="35"/>
      <c r="I71" s="35"/>
      <c r="J71" s="35"/>
      <c r="K71" s="35"/>
      <c r="L71" s="36"/>
      <c r="M71" s="36"/>
      <c r="N71" s="36"/>
      <c r="O71" s="36"/>
      <c r="P71" s="36"/>
    </row>
    <row r="72" spans="1:16" x14ac:dyDescent="0.2">
      <c r="B72" s="21"/>
      <c r="C72" s="34" t="s">
        <v>37</v>
      </c>
      <c r="D72" s="35"/>
      <c r="E72" s="35"/>
      <c r="F72" s="35"/>
      <c r="G72" s="35"/>
      <c r="H72" s="35"/>
      <c r="I72" s="35"/>
      <c r="J72" s="35"/>
      <c r="K72" s="35"/>
      <c r="L72" s="36"/>
      <c r="M72" s="36"/>
      <c r="N72" s="36"/>
      <c r="O72" s="36"/>
      <c r="P72" s="36"/>
    </row>
    <row r="73" spans="1:16" x14ac:dyDescent="0.2">
      <c r="B73" s="21"/>
      <c r="C73" s="34"/>
      <c r="D73" s="35"/>
      <c r="E73" s="35"/>
      <c r="F73" s="35"/>
      <c r="G73" s="35"/>
      <c r="H73" s="35"/>
      <c r="I73" s="35"/>
      <c r="J73" s="35"/>
      <c r="K73" s="35"/>
      <c r="L73" s="36"/>
      <c r="M73" s="36"/>
      <c r="N73" s="36"/>
      <c r="O73" s="36"/>
      <c r="P73" s="36"/>
    </row>
    <row r="74" spans="1:16" x14ac:dyDescent="0.2">
      <c r="B74" s="21"/>
      <c r="C74" s="31" t="s">
        <v>38</v>
      </c>
      <c r="D74" s="35"/>
      <c r="E74" s="35"/>
      <c r="F74" s="35"/>
      <c r="G74" s="35"/>
      <c r="H74" s="35"/>
      <c r="I74" s="35"/>
      <c r="J74" s="35"/>
      <c r="K74" s="35"/>
      <c r="L74" s="36"/>
      <c r="M74" s="36"/>
      <c r="N74" s="36"/>
      <c r="O74" s="36"/>
      <c r="P74" s="36"/>
    </row>
    <row r="75" spans="1:16" x14ac:dyDescent="0.2">
      <c r="B75" s="21"/>
      <c r="C75" s="12"/>
      <c r="D75" s="35"/>
      <c r="E75" s="35"/>
      <c r="F75" s="35"/>
      <c r="G75" s="35"/>
      <c r="H75" s="35"/>
      <c r="I75" s="35"/>
      <c r="J75" s="35"/>
      <c r="K75" s="35"/>
      <c r="L75" s="36"/>
      <c r="M75" s="36"/>
      <c r="N75" s="36"/>
      <c r="O75" s="36"/>
      <c r="P75" s="36"/>
    </row>
    <row r="76" spans="1:16" x14ac:dyDescent="0.2">
      <c r="B76" s="21"/>
      <c r="D76" s="175" t="s">
        <v>28</v>
      </c>
      <c r="E76" s="175"/>
      <c r="F76" s="175"/>
      <c r="G76" s="175"/>
      <c r="H76" s="175"/>
      <c r="I76" s="175"/>
      <c r="J76" s="175"/>
      <c r="K76" s="175"/>
      <c r="L76" s="175"/>
      <c r="M76" s="175">
        <v>2021</v>
      </c>
      <c r="N76" s="175"/>
      <c r="O76" s="175"/>
    </row>
    <row r="77" spans="1:16" x14ac:dyDescent="0.2">
      <c r="B77" s="21"/>
      <c r="D77" s="154" t="s">
        <v>153</v>
      </c>
      <c r="E77" s="154"/>
      <c r="F77" s="154"/>
      <c r="G77" s="154"/>
      <c r="H77" s="154"/>
      <c r="I77" s="154"/>
      <c r="J77" s="154"/>
      <c r="K77" s="154"/>
      <c r="L77" s="154"/>
      <c r="M77" s="155">
        <v>1937472.74</v>
      </c>
      <c r="N77" s="154"/>
      <c r="O77" s="154"/>
    </row>
    <row r="78" spans="1:16" x14ac:dyDescent="0.2">
      <c r="B78" s="21"/>
      <c r="D78" s="154" t="s">
        <v>154</v>
      </c>
      <c r="E78" s="154"/>
      <c r="F78" s="154"/>
      <c r="G78" s="154"/>
      <c r="H78" s="154"/>
      <c r="I78" s="154"/>
      <c r="J78" s="154"/>
      <c r="K78" s="154"/>
      <c r="L78" s="154"/>
      <c r="M78" s="155">
        <v>57999.01</v>
      </c>
      <c r="N78" s="154"/>
      <c r="O78" s="154"/>
    </row>
    <row r="79" spans="1:16" x14ac:dyDescent="0.2">
      <c r="B79" s="21"/>
      <c r="D79" s="154" t="s">
        <v>232</v>
      </c>
      <c r="E79" s="154"/>
      <c r="F79" s="154"/>
      <c r="G79" s="154"/>
      <c r="H79" s="154"/>
      <c r="I79" s="154"/>
      <c r="J79" s="154"/>
      <c r="K79" s="154"/>
      <c r="L79" s="154"/>
      <c r="M79" s="155">
        <v>12978.95</v>
      </c>
      <c r="N79" s="154"/>
      <c r="O79" s="154"/>
    </row>
    <row r="80" spans="1:16" x14ac:dyDescent="0.2">
      <c r="B80" s="21"/>
      <c r="D80" s="154" t="s">
        <v>155</v>
      </c>
      <c r="E80" s="154"/>
      <c r="F80" s="154"/>
      <c r="G80" s="154"/>
      <c r="H80" s="154"/>
      <c r="I80" s="154"/>
      <c r="J80" s="154"/>
      <c r="K80" s="154"/>
      <c r="L80" s="154"/>
      <c r="M80" s="155">
        <v>440000</v>
      </c>
      <c r="N80" s="154"/>
      <c r="O80" s="154"/>
    </row>
    <row r="81" spans="2:17" x14ac:dyDescent="0.2">
      <c r="B81" s="21"/>
      <c r="D81" s="154" t="s">
        <v>231</v>
      </c>
      <c r="E81" s="154"/>
      <c r="F81" s="154"/>
      <c r="G81" s="154"/>
      <c r="H81" s="154"/>
      <c r="I81" s="154"/>
      <c r="J81" s="154"/>
      <c r="K81" s="154"/>
      <c r="L81" s="154"/>
      <c r="M81" s="155">
        <v>13572</v>
      </c>
      <c r="N81" s="154"/>
      <c r="O81" s="154"/>
    </row>
    <row r="82" spans="2:17" x14ac:dyDescent="0.2">
      <c r="B82" s="21"/>
      <c r="D82" s="154" t="s">
        <v>156</v>
      </c>
      <c r="E82" s="154"/>
      <c r="F82" s="154"/>
      <c r="G82" s="154"/>
      <c r="H82" s="154"/>
      <c r="I82" s="154"/>
      <c r="J82" s="154"/>
      <c r="K82" s="154"/>
      <c r="L82" s="154"/>
      <c r="M82" s="155">
        <v>11576.8</v>
      </c>
      <c r="N82" s="154"/>
      <c r="O82" s="154"/>
    </row>
    <row r="83" spans="2:17" x14ac:dyDescent="0.2">
      <c r="B83" s="21"/>
      <c r="D83" s="166" t="s">
        <v>152</v>
      </c>
      <c r="E83" s="166"/>
      <c r="F83" s="166"/>
      <c r="G83" s="166"/>
      <c r="H83" s="166"/>
      <c r="I83" s="166"/>
      <c r="J83" s="166"/>
      <c r="K83" s="166"/>
      <c r="L83" s="166"/>
      <c r="M83" s="163">
        <f>SUM(M77:O82)</f>
        <v>2473599.5</v>
      </c>
      <c r="N83" s="163"/>
      <c r="O83" s="163"/>
    </row>
    <row r="84" spans="2:17" x14ac:dyDescent="0.2">
      <c r="B84" s="21"/>
      <c r="D84" s="154" t="s">
        <v>157</v>
      </c>
      <c r="E84" s="154"/>
      <c r="F84" s="154"/>
      <c r="G84" s="154"/>
      <c r="H84" s="154"/>
      <c r="I84" s="154"/>
      <c r="J84" s="154"/>
      <c r="K84" s="154"/>
      <c r="L84" s="154"/>
      <c r="M84" s="155">
        <v>23315.07</v>
      </c>
      <c r="N84" s="154"/>
      <c r="O84" s="154"/>
    </row>
    <row r="85" spans="2:17" x14ac:dyDescent="0.2">
      <c r="B85" s="21"/>
      <c r="D85" s="154"/>
      <c r="E85" s="154"/>
      <c r="F85" s="154"/>
      <c r="G85" s="154"/>
      <c r="H85" s="154"/>
      <c r="I85" s="154"/>
      <c r="J85" s="154"/>
      <c r="K85" s="154"/>
      <c r="L85" s="154"/>
      <c r="M85" s="155"/>
      <c r="N85" s="154"/>
      <c r="O85" s="154"/>
    </row>
    <row r="86" spans="2:17" x14ac:dyDescent="0.2">
      <c r="B86" s="21"/>
      <c r="D86" s="166" t="s">
        <v>158</v>
      </c>
      <c r="E86" s="166"/>
      <c r="F86" s="166"/>
      <c r="G86" s="166"/>
      <c r="H86" s="166"/>
      <c r="I86" s="166"/>
      <c r="J86" s="166"/>
      <c r="K86" s="166"/>
      <c r="L86" s="166"/>
      <c r="M86" s="163">
        <f>SUM(M84:O85)</f>
        <v>23315.07</v>
      </c>
      <c r="N86" s="163"/>
      <c r="O86" s="163"/>
    </row>
    <row r="87" spans="2:17" x14ac:dyDescent="0.2">
      <c r="B87" s="21"/>
      <c r="D87" s="161" t="s">
        <v>159</v>
      </c>
      <c r="E87" s="162"/>
      <c r="F87" s="162"/>
      <c r="G87" s="162"/>
      <c r="H87" s="162"/>
      <c r="I87" s="162"/>
      <c r="J87" s="162"/>
      <c r="K87" s="162"/>
      <c r="L87" s="201"/>
      <c r="M87" s="155">
        <v>228362.67</v>
      </c>
      <c r="N87" s="154"/>
      <c r="O87" s="154"/>
      <c r="Q87" s="50"/>
    </row>
    <row r="88" spans="2:17" x14ac:dyDescent="0.2">
      <c r="B88" s="21"/>
      <c r="D88" s="166" t="s">
        <v>160</v>
      </c>
      <c r="E88" s="166"/>
      <c r="F88" s="166"/>
      <c r="G88" s="166"/>
      <c r="H88" s="166"/>
      <c r="I88" s="166"/>
      <c r="J88" s="166"/>
      <c r="K88" s="166"/>
      <c r="L88" s="166"/>
      <c r="M88" s="163">
        <f>SUM(M87)</f>
        <v>228362.67</v>
      </c>
      <c r="N88" s="163"/>
      <c r="O88" s="163"/>
    </row>
    <row r="89" spans="2:17" x14ac:dyDescent="0.2">
      <c r="B89" s="21"/>
      <c r="C89" s="12"/>
      <c r="D89" s="35"/>
      <c r="E89" s="35"/>
      <c r="F89" s="35"/>
      <c r="G89" s="35"/>
      <c r="H89" s="35"/>
      <c r="I89" s="35"/>
      <c r="J89" s="35"/>
      <c r="K89" s="35"/>
      <c r="L89" s="36"/>
      <c r="M89" s="36"/>
      <c r="N89" s="36"/>
      <c r="O89" s="36"/>
      <c r="P89" s="36"/>
    </row>
    <row r="90" spans="2:17" x14ac:dyDescent="0.2">
      <c r="B90" s="21"/>
      <c r="C90" s="12"/>
      <c r="D90" s="35"/>
      <c r="E90" s="35"/>
      <c r="F90" s="35"/>
      <c r="G90" s="35"/>
      <c r="H90" s="35"/>
      <c r="I90" s="35"/>
      <c r="J90" s="35"/>
      <c r="K90" s="35"/>
      <c r="L90" s="36"/>
      <c r="M90" s="36"/>
      <c r="N90" s="36"/>
      <c r="O90" s="36"/>
      <c r="P90" s="36"/>
    </row>
    <row r="91" spans="2:17" x14ac:dyDescent="0.2">
      <c r="B91" s="21"/>
      <c r="C91" s="12"/>
      <c r="D91" s="35"/>
      <c r="E91" s="35"/>
      <c r="F91" s="35"/>
      <c r="G91" s="35"/>
      <c r="H91" s="35"/>
      <c r="I91" s="35"/>
      <c r="J91" s="35"/>
      <c r="K91" s="35"/>
      <c r="L91" s="36"/>
      <c r="M91" s="36"/>
      <c r="N91" s="36"/>
      <c r="O91" s="36"/>
      <c r="P91" s="36"/>
    </row>
    <row r="92" spans="2:17" x14ac:dyDescent="0.2">
      <c r="B92" s="21"/>
      <c r="C92" s="12"/>
      <c r="D92" s="35"/>
      <c r="E92" s="35"/>
      <c r="F92" s="35"/>
      <c r="G92" s="35"/>
      <c r="H92" s="35"/>
      <c r="I92" s="35"/>
      <c r="J92" s="35"/>
      <c r="K92" s="35"/>
      <c r="L92" s="36"/>
      <c r="M92" s="36"/>
      <c r="N92" s="36"/>
      <c r="O92" s="36"/>
      <c r="P92" s="36"/>
    </row>
    <row r="93" spans="2:17" x14ac:dyDescent="0.2">
      <c r="B93" s="21"/>
      <c r="C93" s="12"/>
      <c r="D93" s="35"/>
      <c r="E93" s="35"/>
      <c r="F93" s="35"/>
      <c r="G93" s="35"/>
      <c r="H93" s="35"/>
      <c r="I93" s="35"/>
      <c r="J93" s="35"/>
      <c r="K93" s="35"/>
      <c r="L93" s="36"/>
      <c r="M93" s="36"/>
      <c r="N93" s="36"/>
      <c r="O93" s="36"/>
      <c r="P93" s="36"/>
    </row>
    <row r="94" spans="2:17" x14ac:dyDescent="0.2">
      <c r="B94" s="21"/>
      <c r="C94" s="12"/>
      <c r="D94" s="35"/>
      <c r="E94" s="35"/>
      <c r="F94" s="35"/>
      <c r="G94" s="35"/>
      <c r="H94" s="35"/>
      <c r="I94" s="35"/>
      <c r="J94" s="35"/>
      <c r="K94" s="35"/>
      <c r="L94" s="36"/>
      <c r="M94" s="36"/>
      <c r="N94" s="36"/>
      <c r="O94" s="36"/>
      <c r="P94" s="36"/>
    </row>
    <row r="95" spans="2:17" x14ac:dyDescent="0.2">
      <c r="B95" s="21"/>
      <c r="C95" s="12"/>
      <c r="D95" s="35"/>
      <c r="E95" s="35"/>
      <c r="F95" s="35"/>
      <c r="G95" s="35"/>
      <c r="H95" s="35"/>
      <c r="I95" s="35"/>
      <c r="J95" s="35"/>
      <c r="K95" s="35"/>
      <c r="L95" s="36"/>
      <c r="M95" s="36"/>
      <c r="N95" s="36"/>
      <c r="O95" s="36"/>
      <c r="P95" s="36"/>
    </row>
    <row r="97" spans="1:30" x14ac:dyDescent="0.2">
      <c r="A97" s="2"/>
      <c r="B97" s="10" t="s">
        <v>39</v>
      </c>
    </row>
    <row r="98" spans="1:30" s="27" customFormat="1" x14ac:dyDescent="0.2">
      <c r="A98" s="41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</row>
    <row r="99" spans="1:30" ht="12" customHeight="1" x14ac:dyDescent="0.2">
      <c r="A99" s="11"/>
      <c r="B99" s="17"/>
      <c r="C99" s="202" t="s">
        <v>235</v>
      </c>
      <c r="D99" s="202"/>
      <c r="E99" s="202"/>
      <c r="F99" s="202"/>
      <c r="G99" s="202"/>
      <c r="H99" s="202"/>
      <c r="I99" s="202"/>
      <c r="J99" s="202"/>
      <c r="K99" s="202"/>
      <c r="L99" s="202"/>
      <c r="M99" s="202"/>
      <c r="N99" s="202"/>
      <c r="O99" s="202"/>
      <c r="P99" s="202"/>
    </row>
    <row r="100" spans="1:30" x14ac:dyDescent="0.2">
      <c r="A100" s="11"/>
      <c r="B100" s="17"/>
      <c r="C100" s="202"/>
      <c r="D100" s="202"/>
      <c r="E100" s="202"/>
      <c r="F100" s="202"/>
      <c r="G100" s="202"/>
      <c r="H100" s="202"/>
      <c r="I100" s="202"/>
      <c r="J100" s="202"/>
      <c r="K100" s="202"/>
      <c r="L100" s="202"/>
      <c r="M100" s="202"/>
      <c r="N100" s="202"/>
      <c r="O100" s="202"/>
      <c r="P100" s="202"/>
    </row>
    <row r="101" spans="1:30" x14ac:dyDescent="0.2">
      <c r="A101" s="11"/>
      <c r="B101" s="17"/>
      <c r="C101" s="202"/>
      <c r="D101" s="202"/>
      <c r="E101" s="202"/>
      <c r="F101" s="202"/>
      <c r="G101" s="202"/>
      <c r="H101" s="202"/>
      <c r="I101" s="202"/>
      <c r="J101" s="202"/>
      <c r="K101" s="202"/>
      <c r="L101" s="202"/>
      <c r="M101" s="202"/>
      <c r="N101" s="202"/>
      <c r="O101" s="202"/>
      <c r="P101" s="202"/>
    </row>
    <row r="102" spans="1:30" x14ac:dyDescent="0.2">
      <c r="A102" s="11"/>
      <c r="B102" s="1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</row>
    <row r="103" spans="1:30" x14ac:dyDescent="0.2">
      <c r="A103" s="11"/>
      <c r="B103" s="17"/>
      <c r="C103" s="7"/>
      <c r="D103" s="7"/>
      <c r="E103" s="184" t="s">
        <v>28</v>
      </c>
      <c r="F103" s="184"/>
      <c r="G103" s="184"/>
      <c r="H103" s="184"/>
      <c r="I103" s="175">
        <v>2021</v>
      </c>
      <c r="J103" s="175"/>
      <c r="K103" s="175"/>
      <c r="L103" s="192"/>
      <c r="M103" s="192"/>
      <c r="N103" s="118"/>
      <c r="P103" s="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</row>
    <row r="104" spans="1:30" x14ac:dyDescent="0.2">
      <c r="A104" s="11"/>
      <c r="B104" s="17"/>
      <c r="C104" s="7"/>
      <c r="D104" s="7"/>
      <c r="E104" s="154" t="s">
        <v>161</v>
      </c>
      <c r="F104" s="154"/>
      <c r="G104" s="154"/>
      <c r="H104" s="154"/>
      <c r="I104" s="155">
        <v>185657.14</v>
      </c>
      <c r="J104" s="154"/>
      <c r="K104" s="154"/>
      <c r="L104" s="169"/>
      <c r="M104" s="170"/>
      <c r="N104" s="171"/>
      <c r="P104" s="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</row>
    <row r="105" spans="1:30" x14ac:dyDescent="0.2">
      <c r="A105" s="11"/>
      <c r="B105" s="17"/>
      <c r="C105" s="7"/>
      <c r="D105" s="7"/>
      <c r="E105" s="154" t="s">
        <v>163</v>
      </c>
      <c r="F105" s="154"/>
      <c r="G105" s="154"/>
      <c r="H105" s="154"/>
      <c r="I105" s="155">
        <v>0</v>
      </c>
      <c r="J105" s="154"/>
      <c r="K105" s="154"/>
      <c r="L105" s="169"/>
      <c r="M105" s="170"/>
      <c r="N105" s="171"/>
      <c r="P105" s="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</row>
    <row r="106" spans="1:30" x14ac:dyDescent="0.2">
      <c r="A106" s="11"/>
      <c r="B106" s="17"/>
      <c r="C106" s="7"/>
      <c r="D106" s="7"/>
      <c r="E106" s="123" t="s">
        <v>40</v>
      </c>
      <c r="F106" s="124"/>
      <c r="G106" s="124"/>
      <c r="H106" s="125"/>
      <c r="I106" s="172">
        <f>SUM(I104:K105)</f>
        <v>185657.14</v>
      </c>
      <c r="J106" s="172"/>
      <c r="K106" s="172"/>
      <c r="L106" s="173"/>
      <c r="M106" s="173"/>
      <c r="N106" s="174"/>
      <c r="P106" s="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</row>
    <row r="107" spans="1:30" x14ac:dyDescent="0.2">
      <c r="A107" s="11"/>
      <c r="B107" s="17"/>
      <c r="C107" s="7"/>
      <c r="D107" s="7"/>
      <c r="E107" s="91"/>
      <c r="F107" s="91"/>
      <c r="G107" s="91"/>
      <c r="H107" s="91"/>
      <c r="I107" s="92"/>
      <c r="J107" s="92"/>
      <c r="K107" s="92"/>
      <c r="L107" s="92"/>
      <c r="M107" s="92"/>
      <c r="N107" s="92"/>
      <c r="P107" s="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</row>
    <row r="108" spans="1:30" x14ac:dyDescent="0.2">
      <c r="A108" s="11"/>
      <c r="B108" s="17"/>
      <c r="C108" s="7"/>
      <c r="D108" s="7"/>
      <c r="E108" s="91"/>
      <c r="F108" s="91"/>
      <c r="G108" s="91"/>
      <c r="H108" s="91"/>
      <c r="I108" s="92"/>
      <c r="J108" s="92"/>
      <c r="K108" s="92"/>
      <c r="L108" s="92"/>
      <c r="M108" s="92"/>
      <c r="N108" s="92"/>
      <c r="P108" s="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</row>
    <row r="109" spans="1:30" x14ac:dyDescent="0.2">
      <c r="A109" s="11"/>
      <c r="B109" s="17"/>
      <c r="C109" s="7"/>
      <c r="D109" s="7"/>
      <c r="E109" s="91"/>
      <c r="F109" s="91"/>
      <c r="G109" s="91"/>
      <c r="H109" s="91"/>
      <c r="I109" s="92"/>
      <c r="J109" s="92"/>
      <c r="K109" s="92"/>
      <c r="L109" s="92"/>
      <c r="M109" s="92"/>
      <c r="N109" s="92"/>
      <c r="P109" s="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</row>
    <row r="110" spans="1:30" x14ac:dyDescent="0.2">
      <c r="A110" s="11"/>
      <c r="B110" s="28" t="s">
        <v>26</v>
      </c>
      <c r="C110" s="34" t="s">
        <v>41</v>
      </c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</row>
    <row r="111" spans="1:30" x14ac:dyDescent="0.2">
      <c r="A111" s="11"/>
      <c r="B111" s="28"/>
      <c r="C111" s="34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</row>
    <row r="112" spans="1:30" x14ac:dyDescent="0.2">
      <c r="A112" s="11"/>
      <c r="B112" s="17"/>
      <c r="C112" s="37" t="s">
        <v>42</v>
      </c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</row>
    <row r="113" spans="1:30" x14ac:dyDescent="0.2">
      <c r="A113" s="11"/>
      <c r="B113" s="1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</row>
    <row r="114" spans="1:30" x14ac:dyDescent="0.2">
      <c r="A114" s="11"/>
      <c r="B114" s="17"/>
      <c r="C114" s="7"/>
      <c r="D114" s="112" t="s">
        <v>28</v>
      </c>
      <c r="E114" s="113"/>
      <c r="F114" s="113"/>
      <c r="G114" s="113"/>
      <c r="H114" s="113"/>
      <c r="I114" s="113"/>
      <c r="J114" s="113"/>
      <c r="K114" s="113"/>
      <c r="L114" s="114"/>
      <c r="M114" s="120" t="s">
        <v>33</v>
      </c>
      <c r="N114" s="121"/>
      <c r="O114" s="122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</row>
    <row r="115" spans="1:30" x14ac:dyDescent="0.2">
      <c r="A115" s="11"/>
      <c r="B115" s="17"/>
      <c r="C115" s="7"/>
      <c r="D115" s="154" t="s">
        <v>164</v>
      </c>
      <c r="E115" s="154"/>
      <c r="F115" s="154"/>
      <c r="G115" s="154"/>
      <c r="H115" s="154"/>
      <c r="I115" s="154"/>
      <c r="J115" s="154"/>
      <c r="K115" s="154"/>
      <c r="L115" s="154"/>
      <c r="M115" s="155">
        <v>37478.94</v>
      </c>
      <c r="N115" s="154"/>
      <c r="O115" s="154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</row>
    <row r="116" spans="1:30" x14ac:dyDescent="0.2">
      <c r="A116" s="11"/>
      <c r="B116" s="17"/>
      <c r="C116" s="7"/>
      <c r="D116" s="154" t="s">
        <v>167</v>
      </c>
      <c r="E116" s="154"/>
      <c r="F116" s="154"/>
      <c r="G116" s="154"/>
      <c r="H116" s="154"/>
      <c r="I116" s="154"/>
      <c r="J116" s="154"/>
      <c r="K116" s="154"/>
      <c r="L116" s="154"/>
      <c r="M116" s="155">
        <v>-6092.79</v>
      </c>
      <c r="N116" s="154"/>
      <c r="O116" s="154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</row>
    <row r="117" spans="1:30" x14ac:dyDescent="0.2">
      <c r="A117" s="11"/>
      <c r="B117" s="17"/>
      <c r="C117" s="7"/>
      <c r="D117" s="154" t="s">
        <v>166</v>
      </c>
      <c r="E117" s="154"/>
      <c r="F117" s="154"/>
      <c r="G117" s="154"/>
      <c r="H117" s="154"/>
      <c r="I117" s="154"/>
      <c r="J117" s="154"/>
      <c r="K117" s="154"/>
      <c r="L117" s="154"/>
      <c r="M117" s="155">
        <v>0</v>
      </c>
      <c r="N117" s="154"/>
      <c r="O117" s="154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</row>
    <row r="118" spans="1:30" x14ac:dyDescent="0.2">
      <c r="A118" s="11"/>
      <c r="B118" s="17"/>
      <c r="C118" s="7"/>
      <c r="D118" s="154" t="s">
        <v>165</v>
      </c>
      <c r="E118" s="154"/>
      <c r="F118" s="154"/>
      <c r="G118" s="154"/>
      <c r="H118" s="154"/>
      <c r="I118" s="154"/>
      <c r="J118" s="154"/>
      <c r="K118" s="154"/>
      <c r="L118" s="154"/>
      <c r="M118" s="155">
        <v>148580.46</v>
      </c>
      <c r="N118" s="154"/>
      <c r="O118" s="154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</row>
    <row r="119" spans="1:30" x14ac:dyDescent="0.2">
      <c r="A119" s="11"/>
      <c r="B119" s="17"/>
      <c r="C119" s="7"/>
      <c r="D119" s="154" t="s">
        <v>168</v>
      </c>
      <c r="E119" s="154"/>
      <c r="F119" s="154"/>
      <c r="G119" s="154"/>
      <c r="H119" s="154"/>
      <c r="I119" s="154"/>
      <c r="J119" s="154"/>
      <c r="K119" s="154"/>
      <c r="L119" s="154"/>
      <c r="M119" s="206">
        <v>5690.53</v>
      </c>
      <c r="N119" s="207"/>
      <c r="O119" s="208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</row>
    <row r="120" spans="1:30" x14ac:dyDescent="0.2">
      <c r="A120" s="11"/>
      <c r="B120" s="17"/>
      <c r="C120" s="7"/>
      <c r="D120" s="198" t="s">
        <v>162</v>
      </c>
      <c r="E120" s="199"/>
      <c r="F120" s="199"/>
      <c r="G120" s="199"/>
      <c r="H120" s="199"/>
      <c r="I120" s="199"/>
      <c r="J120" s="199"/>
      <c r="K120" s="199"/>
      <c r="L120" s="200"/>
      <c r="M120" s="203">
        <f>SUM(M115:O119)</f>
        <v>185657.13999999998</v>
      </c>
      <c r="N120" s="204"/>
      <c r="O120" s="205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</row>
    <row r="121" spans="1:30" x14ac:dyDescent="0.2">
      <c r="A121" s="11"/>
      <c r="B121" s="17"/>
      <c r="C121" s="7"/>
      <c r="D121" s="44"/>
      <c r="E121" s="44"/>
      <c r="F121" s="44"/>
      <c r="G121" s="44"/>
      <c r="H121" s="44"/>
      <c r="I121" s="44"/>
      <c r="J121" s="44"/>
      <c r="K121" s="44"/>
      <c r="L121" s="44"/>
      <c r="M121" s="92"/>
      <c r="N121" s="92"/>
      <c r="O121" s="92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</row>
    <row r="122" spans="1:30" x14ac:dyDescent="0.2">
      <c r="A122" s="11"/>
      <c r="B122" s="1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</row>
    <row r="123" spans="1:30" x14ac:dyDescent="0.2">
      <c r="A123" s="11"/>
      <c r="B123" s="17"/>
      <c r="C123" s="34" t="s">
        <v>43</v>
      </c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</row>
    <row r="124" spans="1:30" x14ac:dyDescent="0.2">
      <c r="A124" s="11"/>
      <c r="B124" s="17"/>
      <c r="C124" s="34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</row>
    <row r="125" spans="1:30" ht="12" customHeight="1" x14ac:dyDescent="0.2">
      <c r="A125" s="11"/>
      <c r="B125" s="17"/>
      <c r="C125" s="188" t="s">
        <v>236</v>
      </c>
      <c r="D125" s="188"/>
      <c r="E125" s="188"/>
      <c r="F125" s="188"/>
      <c r="G125" s="188"/>
      <c r="H125" s="188"/>
      <c r="I125" s="188"/>
      <c r="J125" s="188"/>
      <c r="K125" s="188"/>
      <c r="L125" s="188"/>
      <c r="M125" s="188"/>
      <c r="N125" s="188"/>
      <c r="O125" s="188"/>
      <c r="P125" s="188"/>
    </row>
    <row r="126" spans="1:30" x14ac:dyDescent="0.2">
      <c r="A126" s="11"/>
      <c r="B126" s="17"/>
      <c r="C126" s="188"/>
      <c r="D126" s="188"/>
      <c r="E126" s="188"/>
      <c r="F126" s="188"/>
      <c r="G126" s="188"/>
      <c r="H126" s="188"/>
      <c r="I126" s="188"/>
      <c r="J126" s="188"/>
      <c r="K126" s="188"/>
      <c r="L126" s="188"/>
      <c r="M126" s="188"/>
      <c r="N126" s="188"/>
      <c r="O126" s="188"/>
      <c r="P126" s="188"/>
    </row>
    <row r="127" spans="1:30" x14ac:dyDescent="0.2">
      <c r="A127" s="11"/>
      <c r="B127" s="17"/>
      <c r="C127" s="188"/>
      <c r="D127" s="188"/>
      <c r="E127" s="188"/>
      <c r="F127" s="188"/>
      <c r="G127" s="188"/>
      <c r="H127" s="188"/>
      <c r="I127" s="188"/>
      <c r="J127" s="188"/>
      <c r="K127" s="188"/>
      <c r="L127" s="188"/>
      <c r="M127" s="188"/>
      <c r="N127" s="188"/>
      <c r="O127" s="188"/>
      <c r="P127" s="188"/>
    </row>
    <row r="128" spans="1:30" x14ac:dyDescent="0.2">
      <c r="A128" s="11"/>
      <c r="B128" s="17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</row>
    <row r="129" spans="1:16" x14ac:dyDescent="0.2">
      <c r="A129" s="11"/>
      <c r="B129" s="17"/>
      <c r="C129" s="34" t="s">
        <v>44</v>
      </c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</row>
    <row r="130" spans="1:16" x14ac:dyDescent="0.2">
      <c r="A130" s="11"/>
      <c r="B130" s="17"/>
      <c r="C130" s="34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</row>
    <row r="131" spans="1:16" ht="12" customHeight="1" x14ac:dyDescent="0.2">
      <c r="A131" s="11"/>
      <c r="B131" s="17"/>
      <c r="C131" s="188" t="s">
        <v>237</v>
      </c>
      <c r="D131" s="188"/>
      <c r="E131" s="188"/>
      <c r="F131" s="188"/>
      <c r="G131" s="188"/>
      <c r="H131" s="188"/>
      <c r="I131" s="188"/>
      <c r="J131" s="188"/>
      <c r="K131" s="188"/>
      <c r="L131" s="188"/>
      <c r="M131" s="188"/>
      <c r="N131" s="188"/>
      <c r="O131" s="188"/>
      <c r="P131" s="188"/>
    </row>
    <row r="132" spans="1:16" x14ac:dyDescent="0.2">
      <c r="A132" s="11"/>
      <c r="B132" s="17"/>
      <c r="C132" s="188"/>
      <c r="D132" s="188"/>
      <c r="E132" s="188"/>
      <c r="F132" s="188"/>
      <c r="G132" s="188"/>
      <c r="H132" s="188"/>
      <c r="I132" s="188"/>
      <c r="J132" s="188"/>
      <c r="K132" s="188"/>
      <c r="L132" s="188"/>
      <c r="M132" s="188"/>
      <c r="N132" s="188"/>
      <c r="O132" s="188"/>
      <c r="P132" s="188"/>
    </row>
    <row r="133" spans="1:16" x14ac:dyDescent="0.2">
      <c r="A133" s="11"/>
      <c r="B133" s="17"/>
      <c r="C133" s="188"/>
      <c r="D133" s="188"/>
      <c r="E133" s="188"/>
      <c r="F133" s="188"/>
      <c r="G133" s="188"/>
      <c r="H133" s="188"/>
      <c r="I133" s="188"/>
      <c r="J133" s="188"/>
      <c r="K133" s="188"/>
      <c r="L133" s="188"/>
      <c r="M133" s="188"/>
      <c r="N133" s="188"/>
      <c r="O133" s="188"/>
      <c r="P133" s="188"/>
    </row>
    <row r="134" spans="1:16" x14ac:dyDescent="0.2">
      <c r="A134" s="11"/>
      <c r="B134" s="17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</row>
    <row r="135" spans="1:16" x14ac:dyDescent="0.2">
      <c r="A135" s="11"/>
      <c r="B135" s="17"/>
      <c r="C135" s="34" t="s">
        <v>45</v>
      </c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</row>
    <row r="136" spans="1:16" x14ac:dyDescent="0.2">
      <c r="A136" s="11"/>
      <c r="B136" s="17"/>
      <c r="C136" s="34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</row>
    <row r="137" spans="1:16" ht="12" customHeight="1" x14ac:dyDescent="0.2">
      <c r="A137" s="11"/>
      <c r="B137" s="17"/>
      <c r="C137" s="209" t="s">
        <v>46</v>
      </c>
      <c r="D137" s="209"/>
      <c r="E137" s="209"/>
      <c r="F137" s="209"/>
      <c r="G137" s="209"/>
      <c r="H137" s="209"/>
      <c r="I137" s="209"/>
      <c r="J137" s="209"/>
      <c r="K137" s="209"/>
      <c r="L137" s="209"/>
      <c r="M137" s="209"/>
      <c r="N137" s="209"/>
      <c r="O137" s="209"/>
      <c r="P137" s="209"/>
    </row>
    <row r="138" spans="1:16" x14ac:dyDescent="0.2">
      <c r="A138" s="11"/>
      <c r="B138" s="1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</row>
    <row r="139" spans="1:16" x14ac:dyDescent="0.2">
      <c r="A139" s="11"/>
      <c r="B139" s="1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</row>
    <row r="140" spans="1:16" x14ac:dyDescent="0.2">
      <c r="A140" s="17"/>
      <c r="B140" s="2" t="s">
        <v>16</v>
      </c>
      <c r="C140" s="18" t="s">
        <v>17</v>
      </c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</row>
    <row r="141" spans="1:16" x14ac:dyDescent="0.2">
      <c r="A141" s="17"/>
      <c r="B141" s="2"/>
      <c r="C141" s="18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</row>
    <row r="142" spans="1:16" x14ac:dyDescent="0.2">
      <c r="A142" s="14"/>
      <c r="B142" s="14"/>
      <c r="C142" s="2" t="s">
        <v>2</v>
      </c>
      <c r="D142" s="14"/>
      <c r="E142" s="15"/>
      <c r="F142" s="14"/>
      <c r="G142" s="15"/>
      <c r="H142" s="14"/>
      <c r="I142" s="15"/>
      <c r="J142" s="14"/>
      <c r="K142" s="15"/>
      <c r="L142" s="14"/>
      <c r="M142" s="15"/>
      <c r="N142" s="14"/>
      <c r="O142" s="15"/>
      <c r="P142" s="14"/>
    </row>
    <row r="143" spans="1:16" x14ac:dyDescent="0.2">
      <c r="A143" s="15"/>
      <c r="B143" s="15"/>
      <c r="C143" s="2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</row>
    <row r="144" spans="1:16" x14ac:dyDescent="0.2">
      <c r="B144" s="20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16"/>
      <c r="P144" s="16"/>
    </row>
    <row r="145" spans="1:16" x14ac:dyDescent="0.2">
      <c r="B145" s="20"/>
      <c r="C145" s="38"/>
      <c r="D145" s="112" t="s">
        <v>28</v>
      </c>
      <c r="E145" s="113"/>
      <c r="F145" s="113"/>
      <c r="G145" s="113"/>
      <c r="H145" s="113"/>
      <c r="I145" s="113"/>
      <c r="J145" s="113"/>
      <c r="K145" s="113"/>
      <c r="L145" s="114"/>
      <c r="M145" s="120" t="s">
        <v>33</v>
      </c>
      <c r="N145" s="121"/>
      <c r="O145" s="122"/>
    </row>
    <row r="146" spans="1:16" x14ac:dyDescent="0.2">
      <c r="B146" s="20"/>
      <c r="C146" s="38"/>
      <c r="D146" s="161" t="s">
        <v>238</v>
      </c>
      <c r="E146" s="162"/>
      <c r="F146" s="162"/>
      <c r="G146" s="162"/>
      <c r="H146" s="162"/>
      <c r="I146" s="162"/>
      <c r="J146" s="162"/>
      <c r="K146" s="162"/>
      <c r="L146" s="201"/>
      <c r="M146" s="164">
        <v>469.53</v>
      </c>
      <c r="N146" s="164"/>
      <c r="O146" s="164"/>
    </row>
    <row r="147" spans="1:16" x14ac:dyDescent="0.2">
      <c r="B147" s="20"/>
      <c r="C147" s="38"/>
      <c r="D147" s="166" t="s">
        <v>239</v>
      </c>
      <c r="E147" s="166"/>
      <c r="F147" s="166"/>
      <c r="G147" s="166"/>
      <c r="H147" s="166"/>
      <c r="I147" s="166"/>
      <c r="J147" s="166"/>
      <c r="K147" s="166"/>
      <c r="L147" s="166"/>
      <c r="M147" s="163">
        <f>SUM(M146:O146)</f>
        <v>469.53</v>
      </c>
      <c r="N147" s="163"/>
      <c r="O147" s="163"/>
    </row>
    <row r="148" spans="1:16" x14ac:dyDescent="0.2">
      <c r="B148" s="20"/>
      <c r="C148" s="16"/>
      <c r="D148" s="161" t="s">
        <v>177</v>
      </c>
      <c r="E148" s="162"/>
      <c r="F148" s="162"/>
      <c r="G148" s="162"/>
      <c r="H148" s="162"/>
      <c r="I148" s="162"/>
      <c r="J148" s="162"/>
      <c r="K148" s="162"/>
      <c r="L148" s="201"/>
      <c r="M148" s="164">
        <v>1558824</v>
      </c>
      <c r="N148" s="164"/>
      <c r="O148" s="164"/>
    </row>
    <row r="149" spans="1:16" x14ac:dyDescent="0.2">
      <c r="B149" s="20"/>
      <c r="C149" s="16"/>
      <c r="D149" s="166" t="s">
        <v>145</v>
      </c>
      <c r="E149" s="166"/>
      <c r="F149" s="166"/>
      <c r="G149" s="166"/>
      <c r="H149" s="166"/>
      <c r="I149" s="166"/>
      <c r="J149" s="166"/>
      <c r="K149" s="166"/>
      <c r="L149" s="166"/>
      <c r="M149" s="163">
        <f>SUM(M148:O148)</f>
        <v>1558824</v>
      </c>
      <c r="N149" s="163"/>
      <c r="O149" s="163"/>
    </row>
    <row r="150" spans="1:16" x14ac:dyDescent="0.2">
      <c r="B150" s="20"/>
      <c r="C150" s="16"/>
      <c r="D150" s="154" t="s">
        <v>240</v>
      </c>
      <c r="E150" s="154"/>
      <c r="F150" s="154"/>
      <c r="G150" s="154"/>
      <c r="H150" s="154"/>
      <c r="I150" s="154"/>
      <c r="J150" s="154"/>
      <c r="K150" s="154"/>
      <c r="L150" s="154"/>
      <c r="M150" s="164">
        <v>3654931.62</v>
      </c>
      <c r="N150" s="164"/>
      <c r="O150" s="164"/>
    </row>
    <row r="151" spans="1:16" x14ac:dyDescent="0.2">
      <c r="B151" s="20"/>
      <c r="C151" s="16"/>
      <c r="D151" s="166" t="s">
        <v>241</v>
      </c>
      <c r="E151" s="166"/>
      <c r="F151" s="166"/>
      <c r="G151" s="166"/>
      <c r="H151" s="166"/>
      <c r="I151" s="166"/>
      <c r="J151" s="166"/>
      <c r="K151" s="166"/>
      <c r="L151" s="166"/>
      <c r="M151" s="163">
        <f>SUM(M150)</f>
        <v>3654931.62</v>
      </c>
      <c r="N151" s="163"/>
      <c r="O151" s="163"/>
      <c r="P151" s="16"/>
    </row>
    <row r="152" spans="1:16" x14ac:dyDescent="0.2">
      <c r="B152" s="20"/>
      <c r="C152" s="38"/>
      <c r="D152" s="44"/>
      <c r="E152" s="44"/>
      <c r="F152" s="44"/>
      <c r="G152" s="44"/>
      <c r="H152" s="44"/>
      <c r="I152" s="44"/>
      <c r="J152" s="44"/>
      <c r="K152" s="44"/>
      <c r="L152" s="44"/>
      <c r="M152" s="45"/>
      <c r="N152" s="45"/>
      <c r="O152" s="45"/>
      <c r="P152" s="38"/>
    </row>
    <row r="153" spans="1:16" x14ac:dyDescent="0.2">
      <c r="B153" s="20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</row>
    <row r="154" spans="1:16" x14ac:dyDescent="0.2">
      <c r="A154" s="7"/>
      <c r="B154" s="7"/>
      <c r="C154" s="2" t="s">
        <v>13</v>
      </c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</row>
    <row r="155" spans="1:16" x14ac:dyDescent="0.2">
      <c r="A155" s="7"/>
      <c r="B155" s="7"/>
      <c r="C155" s="2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</row>
    <row r="156" spans="1:16" ht="12" customHeight="1" x14ac:dyDescent="0.2">
      <c r="A156" s="7"/>
      <c r="B156" s="22" t="s">
        <v>25</v>
      </c>
      <c r="C156" s="165" t="s">
        <v>23</v>
      </c>
      <c r="D156" s="165"/>
      <c r="E156" s="165"/>
      <c r="F156" s="165"/>
      <c r="G156" s="165"/>
      <c r="H156" s="165"/>
      <c r="I156" s="165"/>
      <c r="J156" s="165"/>
      <c r="K156" s="165"/>
      <c r="L156" s="165"/>
      <c r="M156" s="165"/>
      <c r="N156" s="165"/>
      <c r="O156" s="165"/>
      <c r="P156" s="165"/>
    </row>
    <row r="157" spans="1:16" x14ac:dyDescent="0.2">
      <c r="A157" s="7"/>
      <c r="B157" s="22"/>
      <c r="C157" s="165"/>
      <c r="D157" s="165"/>
      <c r="E157" s="165"/>
      <c r="F157" s="165"/>
      <c r="G157" s="165"/>
      <c r="H157" s="165"/>
      <c r="I157" s="165"/>
      <c r="J157" s="165"/>
      <c r="K157" s="165"/>
      <c r="L157" s="165"/>
      <c r="M157" s="165"/>
      <c r="N157" s="165"/>
      <c r="O157" s="165"/>
      <c r="P157" s="165"/>
    </row>
    <row r="158" spans="1:16" x14ac:dyDescent="0.2">
      <c r="A158" s="7"/>
      <c r="B158" s="19"/>
      <c r="C158" s="165"/>
      <c r="D158" s="165"/>
      <c r="E158" s="165"/>
      <c r="F158" s="165"/>
      <c r="G158" s="165"/>
      <c r="H158" s="165"/>
      <c r="I158" s="165"/>
      <c r="J158" s="165"/>
      <c r="K158" s="165"/>
      <c r="L158" s="165"/>
      <c r="M158" s="165"/>
      <c r="N158" s="165"/>
      <c r="O158" s="165"/>
      <c r="P158" s="165"/>
    </row>
    <row r="159" spans="1:16" x14ac:dyDescent="0.2">
      <c r="A159" s="7"/>
      <c r="B159" s="19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</row>
    <row r="160" spans="1:16" x14ac:dyDescent="0.2">
      <c r="A160" s="7"/>
      <c r="B160" s="19"/>
      <c r="C160" s="7"/>
      <c r="D160" s="7"/>
      <c r="E160" s="112" t="s">
        <v>28</v>
      </c>
      <c r="F160" s="113"/>
      <c r="G160" s="113"/>
      <c r="H160" s="113"/>
      <c r="I160" s="113"/>
      <c r="J160" s="113"/>
      <c r="K160" s="114"/>
      <c r="L160" s="120" t="s">
        <v>33</v>
      </c>
      <c r="M160" s="121"/>
      <c r="N160" s="122"/>
      <c r="P160" s="7"/>
    </row>
    <row r="161" spans="1:19" x14ac:dyDescent="0.2">
      <c r="A161" s="7"/>
      <c r="B161" s="19"/>
      <c r="C161" s="7"/>
      <c r="D161" s="7"/>
      <c r="E161" s="154" t="s">
        <v>169</v>
      </c>
      <c r="F161" s="154"/>
      <c r="G161" s="154"/>
      <c r="H161" s="154"/>
      <c r="I161" s="154"/>
      <c r="J161" s="154"/>
      <c r="K161" s="154"/>
      <c r="L161" s="164">
        <v>3265045.76</v>
      </c>
      <c r="M161" s="164"/>
      <c r="N161" s="164"/>
      <c r="P161" s="7"/>
    </row>
    <row r="162" spans="1:19" x14ac:dyDescent="0.2">
      <c r="A162" s="7"/>
      <c r="B162" s="19"/>
      <c r="C162" s="7"/>
      <c r="D162" s="7"/>
      <c r="E162" s="154" t="s">
        <v>170</v>
      </c>
      <c r="F162" s="154"/>
      <c r="G162" s="154"/>
      <c r="H162" s="154"/>
      <c r="I162" s="154"/>
      <c r="J162" s="154"/>
      <c r="K162" s="154"/>
      <c r="L162" s="164">
        <v>8487.83</v>
      </c>
      <c r="M162" s="164"/>
      <c r="N162" s="164"/>
      <c r="P162" s="7"/>
    </row>
    <row r="163" spans="1:19" x14ac:dyDescent="0.2">
      <c r="A163" s="7"/>
      <c r="B163" s="19"/>
      <c r="C163" s="7"/>
      <c r="D163" s="7"/>
      <c r="E163" s="185" t="s">
        <v>171</v>
      </c>
      <c r="F163" s="186"/>
      <c r="G163" s="186"/>
      <c r="H163" s="186"/>
      <c r="I163" s="186"/>
      <c r="J163" s="186"/>
      <c r="K163" s="187"/>
      <c r="L163" s="103">
        <v>0</v>
      </c>
      <c r="M163" s="104"/>
      <c r="N163" s="105"/>
      <c r="P163" s="7"/>
    </row>
    <row r="164" spans="1:19" x14ac:dyDescent="0.2">
      <c r="A164" s="7"/>
      <c r="B164" s="19"/>
      <c r="C164" s="7"/>
      <c r="D164" s="7"/>
      <c r="E164" s="185" t="s">
        <v>172</v>
      </c>
      <c r="F164" s="186"/>
      <c r="G164" s="186"/>
      <c r="H164" s="186"/>
      <c r="I164" s="186"/>
      <c r="J164" s="186"/>
      <c r="K164" s="187"/>
      <c r="L164" s="103">
        <v>0</v>
      </c>
      <c r="M164" s="104"/>
      <c r="N164" s="105"/>
      <c r="P164" s="7"/>
    </row>
    <row r="165" spans="1:19" x14ac:dyDescent="0.2">
      <c r="A165" s="7"/>
      <c r="B165" s="19"/>
      <c r="C165" s="7"/>
      <c r="D165" s="7"/>
      <c r="E165" s="185" t="s">
        <v>173</v>
      </c>
      <c r="F165" s="186"/>
      <c r="G165" s="186"/>
      <c r="H165" s="186"/>
      <c r="I165" s="186"/>
      <c r="J165" s="186"/>
      <c r="K165" s="187"/>
      <c r="L165" s="103">
        <v>31048.41</v>
      </c>
      <c r="M165" s="104"/>
      <c r="N165" s="105"/>
      <c r="P165" s="7"/>
    </row>
    <row r="166" spans="1:19" x14ac:dyDescent="0.2">
      <c r="A166" s="7"/>
      <c r="B166" s="19"/>
      <c r="C166" s="7"/>
      <c r="D166" s="7"/>
      <c r="E166" s="123" t="s">
        <v>143</v>
      </c>
      <c r="F166" s="124"/>
      <c r="G166" s="124"/>
      <c r="H166" s="124"/>
      <c r="I166" s="124"/>
      <c r="J166" s="124"/>
      <c r="K166" s="125"/>
      <c r="L166" s="172">
        <f>SUM(L161:N165)</f>
        <v>3304582</v>
      </c>
      <c r="M166" s="172"/>
      <c r="N166" s="172"/>
      <c r="P166" s="7"/>
    </row>
    <row r="167" spans="1:19" x14ac:dyDescent="0.2">
      <c r="A167" s="7"/>
      <c r="B167" s="19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</row>
    <row r="168" spans="1:19" x14ac:dyDescent="0.2">
      <c r="A168" s="7"/>
      <c r="B168" s="19"/>
      <c r="C168" s="31" t="s">
        <v>47</v>
      </c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</row>
    <row r="169" spans="1:19" x14ac:dyDescent="0.2">
      <c r="A169" s="7"/>
      <c r="B169" s="19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</row>
    <row r="170" spans="1:19" x14ac:dyDescent="0.2">
      <c r="A170" s="7"/>
      <c r="B170" s="19"/>
      <c r="C170" s="112" t="s">
        <v>28</v>
      </c>
      <c r="D170" s="113"/>
      <c r="E170" s="113"/>
      <c r="F170" s="113"/>
      <c r="G170" s="113"/>
      <c r="H170" s="113"/>
      <c r="I170" s="113"/>
      <c r="J170" s="114"/>
      <c r="K170" s="120" t="s">
        <v>33</v>
      </c>
      <c r="L170" s="121"/>
      <c r="M170" s="122"/>
      <c r="N170" s="120" t="s">
        <v>36</v>
      </c>
      <c r="O170" s="121"/>
      <c r="P170" s="122"/>
    </row>
    <row r="171" spans="1:19" x14ac:dyDescent="0.2">
      <c r="A171" s="7"/>
      <c r="B171" s="19"/>
      <c r="C171" s="43" t="s">
        <v>174</v>
      </c>
      <c r="D171" s="46"/>
      <c r="E171" s="46"/>
      <c r="F171" s="46"/>
      <c r="G171" s="46"/>
      <c r="H171" s="46"/>
      <c r="I171" s="46"/>
      <c r="J171" s="47"/>
      <c r="K171" s="103">
        <v>1279179.42</v>
      </c>
      <c r="L171" s="104"/>
      <c r="M171" s="105"/>
      <c r="N171" s="106">
        <f>K171/L166</f>
        <v>0.38709265498631895</v>
      </c>
      <c r="O171" s="107"/>
      <c r="P171" s="108"/>
    </row>
    <row r="172" spans="1:19" x14ac:dyDescent="0.2">
      <c r="A172" s="7"/>
      <c r="B172" s="19"/>
      <c r="C172" s="48" t="s">
        <v>178</v>
      </c>
      <c r="D172" s="46"/>
      <c r="E172" s="46"/>
      <c r="F172" s="46"/>
      <c r="G172" s="46"/>
      <c r="H172" s="46"/>
      <c r="I172" s="46"/>
      <c r="J172" s="47"/>
      <c r="K172" s="103">
        <v>424885.23</v>
      </c>
      <c r="L172" s="104"/>
      <c r="M172" s="105"/>
      <c r="N172" s="106">
        <f>K172/L166</f>
        <v>0.12857457614911658</v>
      </c>
      <c r="O172" s="107"/>
      <c r="P172" s="108"/>
    </row>
    <row r="173" spans="1:19" x14ac:dyDescent="0.2">
      <c r="A173" s="7"/>
      <c r="B173" s="19"/>
      <c r="C173" s="48" t="s">
        <v>179</v>
      </c>
      <c r="D173" s="46"/>
      <c r="E173" s="46"/>
      <c r="F173" s="46"/>
      <c r="G173" s="46"/>
      <c r="H173" s="46"/>
      <c r="I173" s="46"/>
      <c r="J173" s="47"/>
      <c r="K173" s="103">
        <v>985850.36</v>
      </c>
      <c r="L173" s="104"/>
      <c r="M173" s="105"/>
      <c r="N173" s="106">
        <f>K173/L166</f>
        <v>0.29832830899641771</v>
      </c>
      <c r="O173" s="107"/>
      <c r="P173" s="108"/>
      <c r="S173" s="93"/>
    </row>
    <row r="174" spans="1:19" x14ac:dyDescent="0.2">
      <c r="A174" s="7"/>
      <c r="B174" s="19"/>
      <c r="C174" s="77" t="s">
        <v>175</v>
      </c>
      <c r="D174" s="78"/>
      <c r="E174" s="78"/>
      <c r="F174" s="78"/>
      <c r="G174" s="78"/>
      <c r="H174" s="78"/>
      <c r="I174" s="78"/>
      <c r="J174" s="79"/>
      <c r="K174" s="103">
        <v>337171.99</v>
      </c>
      <c r="L174" s="104"/>
      <c r="M174" s="105"/>
      <c r="N174" s="106">
        <f>K174/L166</f>
        <v>0.10203166088782181</v>
      </c>
      <c r="O174" s="107"/>
      <c r="P174" s="108"/>
    </row>
    <row r="175" spans="1:19" s="27" customFormat="1" x14ac:dyDescent="0.2">
      <c r="A175" s="7"/>
      <c r="B175" s="19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</row>
    <row r="176" spans="1:19" s="27" customFormat="1" x14ac:dyDescent="0.2">
      <c r="A176" s="7"/>
      <c r="B176" s="19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</row>
    <row r="177" spans="1:16" s="27" customFormat="1" x14ac:dyDescent="0.2">
      <c r="A177" s="7"/>
      <c r="B177" s="19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</row>
    <row r="178" spans="1:16" s="27" customFormat="1" x14ac:dyDescent="0.2">
      <c r="A178" s="7"/>
      <c r="B178" s="19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</row>
    <row r="179" spans="1:16" s="27" customFormat="1" x14ac:dyDescent="0.2">
      <c r="A179" s="7"/>
      <c r="B179" s="19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</row>
    <row r="180" spans="1:16" s="27" customFormat="1" x14ac:dyDescent="0.2">
      <c r="A180" s="7"/>
      <c r="B180" s="19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</row>
    <row r="181" spans="1:16" s="27" customFormat="1" x14ac:dyDescent="0.2">
      <c r="A181" s="7"/>
      <c r="B181" s="19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</row>
    <row r="182" spans="1:16" x14ac:dyDescent="0.2">
      <c r="B182" s="20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</row>
    <row r="183" spans="1:16" x14ac:dyDescent="0.2">
      <c r="A183" s="2"/>
      <c r="B183" s="23" t="s">
        <v>18</v>
      </c>
      <c r="C183" s="13" t="s">
        <v>19</v>
      </c>
    </row>
    <row r="184" spans="1:16" x14ac:dyDescent="0.2">
      <c r="A184" s="2"/>
      <c r="B184" s="23"/>
      <c r="C184" s="13"/>
    </row>
    <row r="185" spans="1:16" x14ac:dyDescent="0.2">
      <c r="A185" s="14"/>
      <c r="B185" s="24"/>
      <c r="C185" s="2" t="s">
        <v>14</v>
      </c>
      <c r="D185" s="14"/>
      <c r="E185" s="15"/>
      <c r="F185" s="14"/>
      <c r="G185" s="15"/>
      <c r="H185" s="14"/>
      <c r="I185" s="15"/>
      <c r="J185" s="14"/>
      <c r="K185" s="15"/>
      <c r="L185" s="14"/>
      <c r="M185" s="15"/>
      <c r="N185" s="14"/>
      <c r="O185" s="15"/>
      <c r="P185" s="14"/>
    </row>
    <row r="186" spans="1:16" x14ac:dyDescent="0.2">
      <c r="A186" s="15"/>
      <c r="B186" s="24"/>
      <c r="C186" s="2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</row>
    <row r="188" spans="1:16" x14ac:dyDescent="0.2">
      <c r="E188" s="112" t="s">
        <v>28</v>
      </c>
      <c r="F188" s="113"/>
      <c r="G188" s="113"/>
      <c r="H188" s="114"/>
      <c r="I188" s="120">
        <v>2021</v>
      </c>
      <c r="J188" s="121"/>
      <c r="K188" s="122"/>
      <c r="L188" s="118"/>
      <c r="M188" s="119"/>
      <c r="N188" s="119"/>
    </row>
    <row r="189" spans="1:16" x14ac:dyDescent="0.2">
      <c r="A189" s="1"/>
      <c r="E189" s="115" t="s">
        <v>147</v>
      </c>
      <c r="F189" s="116"/>
      <c r="G189" s="116"/>
      <c r="H189" s="117"/>
      <c r="I189" s="109">
        <v>3531317.5</v>
      </c>
      <c r="J189" s="110"/>
      <c r="K189" s="111"/>
      <c r="L189" s="181"/>
      <c r="M189" s="182"/>
      <c r="N189" s="182"/>
    </row>
    <row r="190" spans="1:16" s="27" customFormat="1" x14ac:dyDescent="0.2">
      <c r="A190" s="8"/>
      <c r="B190" s="8"/>
      <c r="C190" s="8"/>
      <c r="D190" s="8"/>
      <c r="E190" s="129" t="s">
        <v>144</v>
      </c>
      <c r="F190" s="130"/>
      <c r="G190" s="130"/>
      <c r="H190" s="131"/>
      <c r="I190" s="100">
        <f>SUM(I189:K189)</f>
        <v>3531317.5</v>
      </c>
      <c r="J190" s="101"/>
      <c r="K190" s="102"/>
      <c r="L190" s="98"/>
      <c r="M190" s="99"/>
      <c r="N190" s="99"/>
      <c r="O190" s="8"/>
      <c r="P190" s="8"/>
    </row>
    <row r="191" spans="1:16" s="27" customFormat="1" x14ac:dyDescent="0.2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</row>
    <row r="192" spans="1:16" s="27" customFormat="1" x14ac:dyDescent="0.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</row>
    <row r="193" spans="1:16" s="27" customFormat="1" x14ac:dyDescent="0.2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</row>
    <row r="194" spans="1:16" s="27" customFormat="1" x14ac:dyDescent="0.2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</row>
    <row r="195" spans="1:16" s="27" customFormat="1" x14ac:dyDescent="0.2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</row>
    <row r="196" spans="1:16" s="27" customFormat="1" x14ac:dyDescent="0.2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</row>
    <row r="197" spans="1:16" s="27" customFormat="1" x14ac:dyDescent="0.2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</row>
    <row r="198" spans="1:16" s="27" customFormat="1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</row>
    <row r="199" spans="1:16" s="27" customFormat="1" x14ac:dyDescent="0.2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</row>
    <row r="200" spans="1:16" s="27" customFormat="1" x14ac:dyDescent="0.2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</row>
    <row r="201" spans="1:16" s="27" customFormat="1" x14ac:dyDescent="0.2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</row>
    <row r="202" spans="1:16" s="27" customFormat="1" x14ac:dyDescent="0.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</row>
    <row r="203" spans="1:16" s="27" customFormat="1" x14ac:dyDescent="0.2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</row>
    <row r="204" spans="1:16" s="27" customFormat="1" x14ac:dyDescent="0.2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</row>
    <row r="205" spans="1:16" s="38" customFormat="1" x14ac:dyDescent="0.2">
      <c r="A205" s="1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</row>
    <row r="206" spans="1:16" s="38" customFormat="1" ht="25.5" customHeight="1" x14ac:dyDescent="0.2">
      <c r="A206" s="8"/>
      <c r="B206" s="2" t="s">
        <v>20</v>
      </c>
      <c r="C206" s="128" t="s">
        <v>21</v>
      </c>
      <c r="D206" s="128"/>
      <c r="E206" s="128"/>
      <c r="F206" s="128"/>
      <c r="G206" s="128"/>
      <c r="H206" s="128"/>
      <c r="I206" s="128"/>
      <c r="J206" s="128"/>
      <c r="K206" s="128"/>
      <c r="L206" s="128"/>
      <c r="M206" s="128"/>
      <c r="N206" s="128"/>
      <c r="O206" s="128"/>
      <c r="P206" s="128"/>
    </row>
    <row r="208" spans="1:16" x14ac:dyDescent="0.2">
      <c r="C208" s="139" t="s">
        <v>180</v>
      </c>
      <c r="D208" s="140"/>
      <c r="E208" s="140"/>
      <c r="F208" s="140"/>
      <c r="G208" s="140"/>
      <c r="H208" s="140"/>
      <c r="I208" s="140"/>
      <c r="J208" s="140"/>
      <c r="K208" s="140"/>
      <c r="L208" s="140"/>
      <c r="M208" s="140"/>
      <c r="N208" s="140"/>
      <c r="O208" s="140"/>
      <c r="P208" s="141"/>
    </row>
    <row r="209" spans="3:17" ht="12" customHeight="1" x14ac:dyDescent="0.2">
      <c r="C209" s="142" t="s">
        <v>181</v>
      </c>
      <c r="D209" s="143"/>
      <c r="E209" s="143"/>
      <c r="F209" s="143"/>
      <c r="G209" s="143"/>
      <c r="H209" s="143"/>
      <c r="I209" s="143"/>
      <c r="J209" s="143"/>
      <c r="K209" s="143"/>
      <c r="L209" s="143"/>
      <c r="M209" s="143"/>
      <c r="N209" s="143"/>
      <c r="O209" s="143"/>
      <c r="P209" s="144"/>
    </row>
    <row r="210" spans="3:17" x14ac:dyDescent="0.2">
      <c r="C210" s="145" t="s">
        <v>242</v>
      </c>
      <c r="D210" s="146"/>
      <c r="E210" s="146"/>
      <c r="F210" s="146"/>
      <c r="G210" s="146"/>
      <c r="H210" s="146"/>
      <c r="I210" s="146"/>
      <c r="J210" s="146"/>
      <c r="K210" s="146"/>
      <c r="L210" s="146"/>
      <c r="M210" s="146"/>
      <c r="N210" s="146"/>
      <c r="O210" s="146"/>
      <c r="P210" s="147"/>
    </row>
    <row r="211" spans="3:17" x14ac:dyDescent="0.2">
      <c r="C211" s="145" t="s">
        <v>182</v>
      </c>
      <c r="D211" s="146"/>
      <c r="E211" s="146"/>
      <c r="F211" s="146"/>
      <c r="G211" s="146"/>
      <c r="H211" s="146"/>
      <c r="I211" s="146"/>
      <c r="J211" s="146"/>
      <c r="K211" s="146"/>
      <c r="L211" s="146"/>
      <c r="M211" s="146"/>
      <c r="N211" s="146"/>
      <c r="O211" s="148"/>
      <c r="P211" s="149"/>
    </row>
    <row r="212" spans="3:17" x14ac:dyDescent="0.2">
      <c r="C212" s="132" t="s">
        <v>183</v>
      </c>
      <c r="D212" s="133"/>
      <c r="E212" s="133"/>
      <c r="F212" s="133"/>
      <c r="G212" s="133"/>
      <c r="H212" s="133"/>
      <c r="I212" s="133"/>
      <c r="J212" s="133"/>
      <c r="K212" s="133"/>
      <c r="L212" s="133"/>
      <c r="M212" s="133"/>
      <c r="N212" s="134"/>
      <c r="O212" s="65"/>
      <c r="P212" s="58">
        <v>5214225.1500000004</v>
      </c>
    </row>
    <row r="213" spans="3:17" x14ac:dyDescent="0.2">
      <c r="C213" s="138"/>
      <c r="D213" s="138"/>
      <c r="E213" s="52"/>
      <c r="F213" s="55"/>
    </row>
    <row r="214" spans="3:17" ht="12" customHeight="1" x14ac:dyDescent="0.2">
      <c r="C214" s="95" t="s">
        <v>184</v>
      </c>
      <c r="D214" s="95"/>
      <c r="E214" s="95"/>
      <c r="F214" s="95"/>
      <c r="G214" s="95"/>
      <c r="H214" s="95"/>
      <c r="I214" s="95"/>
      <c r="J214" s="95"/>
      <c r="K214" s="95"/>
      <c r="L214" s="95"/>
      <c r="M214" s="95"/>
      <c r="N214" s="95"/>
      <c r="O214" s="53"/>
      <c r="P214" s="57">
        <f ca="1">SUM(P214:P220)</f>
        <v>0</v>
      </c>
    </row>
    <row r="215" spans="3:17" ht="12.75" customHeight="1" x14ac:dyDescent="0.2">
      <c r="C215" s="96" t="s">
        <v>189</v>
      </c>
      <c r="D215" s="96"/>
      <c r="E215" s="96"/>
      <c r="F215" s="96"/>
      <c r="G215" s="96"/>
      <c r="H215" s="96"/>
      <c r="I215" s="96"/>
      <c r="J215" s="96"/>
      <c r="K215" s="96"/>
      <c r="L215" s="96"/>
      <c r="M215" s="96"/>
      <c r="N215" s="96"/>
      <c r="O215" s="54">
        <v>0</v>
      </c>
      <c r="P215" s="60"/>
      <c r="Q215" s="61"/>
    </row>
    <row r="216" spans="3:17" ht="12.75" customHeight="1" x14ac:dyDescent="0.2">
      <c r="C216" s="96" t="s">
        <v>190</v>
      </c>
      <c r="D216" s="96"/>
      <c r="E216" s="96"/>
      <c r="F216" s="96"/>
      <c r="G216" s="96"/>
      <c r="H216" s="96"/>
      <c r="I216" s="96"/>
      <c r="J216" s="96"/>
      <c r="K216" s="96"/>
      <c r="L216" s="96"/>
      <c r="M216" s="96"/>
      <c r="N216" s="96"/>
      <c r="O216" s="54"/>
      <c r="P216" s="60"/>
      <c r="Q216" s="61"/>
    </row>
    <row r="217" spans="3:17" x14ac:dyDescent="0.2">
      <c r="C217" s="96" t="s">
        <v>191</v>
      </c>
      <c r="D217" s="96"/>
      <c r="E217" s="96"/>
      <c r="F217" s="96"/>
      <c r="G217" s="96"/>
      <c r="H217" s="96"/>
      <c r="I217" s="96"/>
      <c r="J217" s="96"/>
      <c r="K217" s="96"/>
      <c r="L217" s="96"/>
      <c r="M217" s="96"/>
      <c r="N217" s="96"/>
      <c r="O217" s="54">
        <v>0</v>
      </c>
      <c r="P217" s="60"/>
      <c r="Q217" s="61"/>
    </row>
    <row r="218" spans="3:17" ht="12.75" customHeight="1" x14ac:dyDescent="0.2">
      <c r="C218" s="96" t="s">
        <v>192</v>
      </c>
      <c r="D218" s="96"/>
      <c r="E218" s="96"/>
      <c r="F218" s="96"/>
      <c r="G218" s="96"/>
      <c r="H218" s="96"/>
      <c r="I218" s="96"/>
      <c r="J218" s="96"/>
      <c r="K218" s="96"/>
      <c r="L218" s="96"/>
      <c r="M218" s="96"/>
      <c r="N218" s="96"/>
      <c r="O218" s="54">
        <v>0</v>
      </c>
      <c r="P218" s="60"/>
      <c r="Q218" s="61"/>
    </row>
    <row r="219" spans="3:17" ht="12.75" customHeight="1" x14ac:dyDescent="0.2">
      <c r="C219" s="96" t="s">
        <v>193</v>
      </c>
      <c r="D219" s="96"/>
      <c r="E219" s="96"/>
      <c r="F219" s="96"/>
      <c r="G219" s="96"/>
      <c r="H219" s="96"/>
      <c r="I219" s="96"/>
      <c r="J219" s="96"/>
      <c r="K219" s="96"/>
      <c r="L219" s="96"/>
      <c r="M219" s="96"/>
      <c r="N219" s="96"/>
      <c r="O219" s="54">
        <v>0</v>
      </c>
      <c r="P219" s="60"/>
      <c r="Q219" s="60"/>
    </row>
    <row r="220" spans="3:17" ht="12" customHeight="1" x14ac:dyDescent="0.2">
      <c r="C220" s="96" t="s">
        <v>185</v>
      </c>
      <c r="D220" s="96"/>
      <c r="E220" s="96"/>
      <c r="F220" s="96"/>
      <c r="G220" s="96"/>
      <c r="H220" s="96"/>
      <c r="I220" s="96"/>
      <c r="J220" s="96"/>
      <c r="K220" s="96"/>
      <c r="L220" s="96"/>
      <c r="M220" s="96"/>
      <c r="N220" s="96"/>
      <c r="O220" s="54">
        <v>0</v>
      </c>
      <c r="P220" s="60"/>
      <c r="Q220" s="62"/>
    </row>
    <row r="221" spans="3:17" x14ac:dyDescent="0.2">
      <c r="C221" s="210"/>
      <c r="D221" s="210"/>
      <c r="E221" s="210"/>
      <c r="F221" s="210"/>
      <c r="G221" s="210"/>
      <c r="H221" s="210"/>
      <c r="I221" s="210"/>
      <c r="J221" s="210"/>
      <c r="K221" s="210"/>
      <c r="L221" s="210"/>
      <c r="M221" s="210"/>
      <c r="N221" s="210"/>
      <c r="O221" s="52"/>
      <c r="Q221" s="60"/>
    </row>
    <row r="222" spans="3:17" ht="12" customHeight="1" x14ac:dyDescent="0.2">
      <c r="C222" s="95" t="s">
        <v>186</v>
      </c>
      <c r="D222" s="95"/>
      <c r="E222" s="95"/>
      <c r="F222" s="95"/>
      <c r="G222" s="95"/>
      <c r="H222" s="95"/>
      <c r="I222" s="95"/>
      <c r="J222" s="95"/>
      <c r="K222" s="95"/>
      <c r="L222" s="95"/>
      <c r="M222" s="95"/>
      <c r="N222" s="95"/>
      <c r="O222" s="53"/>
      <c r="P222" s="54">
        <f>SUM(O223:O225)</f>
        <v>0</v>
      </c>
      <c r="Q222" s="60"/>
    </row>
    <row r="223" spans="3:17" ht="12.75" customHeight="1" x14ac:dyDescent="0.2">
      <c r="C223" s="96" t="s">
        <v>194</v>
      </c>
      <c r="D223" s="96"/>
      <c r="E223" s="96"/>
      <c r="F223" s="96"/>
      <c r="G223" s="96"/>
      <c r="H223" s="96"/>
      <c r="I223" s="96"/>
      <c r="J223" s="96"/>
      <c r="K223" s="96"/>
      <c r="L223" s="96"/>
      <c r="M223" s="96"/>
      <c r="N223" s="96"/>
      <c r="O223" s="54">
        <v>0</v>
      </c>
      <c r="P223" s="59"/>
      <c r="Q223" s="60"/>
    </row>
    <row r="224" spans="3:17" ht="12.75" customHeight="1" x14ac:dyDescent="0.2">
      <c r="C224" s="96" t="s">
        <v>195</v>
      </c>
      <c r="D224" s="96"/>
      <c r="E224" s="96"/>
      <c r="F224" s="96"/>
      <c r="G224" s="96"/>
      <c r="H224" s="96"/>
      <c r="I224" s="96"/>
      <c r="J224" s="96"/>
      <c r="K224" s="96"/>
      <c r="L224" s="96"/>
      <c r="M224" s="96"/>
      <c r="N224" s="96"/>
      <c r="O224" s="54">
        <v>0</v>
      </c>
      <c r="P224" s="59"/>
      <c r="Q224" s="61"/>
    </row>
    <row r="225" spans="3:17" x14ac:dyDescent="0.2">
      <c r="C225" s="96" t="s">
        <v>187</v>
      </c>
      <c r="D225" s="96"/>
      <c r="E225" s="96"/>
      <c r="F225" s="96"/>
      <c r="G225" s="96"/>
      <c r="H225" s="96"/>
      <c r="I225" s="96"/>
      <c r="J225" s="96"/>
      <c r="K225" s="96"/>
      <c r="L225" s="96"/>
      <c r="M225" s="96"/>
      <c r="N225" s="96"/>
      <c r="O225" s="54">
        <v>0</v>
      </c>
      <c r="P225" s="59"/>
      <c r="Q225" s="61"/>
    </row>
    <row r="226" spans="3:17" x14ac:dyDescent="0.2">
      <c r="C226" s="138"/>
      <c r="D226" s="138"/>
      <c r="P226" s="63"/>
      <c r="Q226" s="63"/>
    </row>
    <row r="227" spans="3:17" x14ac:dyDescent="0.2">
      <c r="C227" s="135" t="s">
        <v>188</v>
      </c>
      <c r="D227" s="136"/>
      <c r="E227" s="136"/>
      <c r="F227" s="136"/>
      <c r="G227" s="136"/>
      <c r="H227" s="136"/>
      <c r="I227" s="136"/>
      <c r="J227" s="136"/>
      <c r="K227" s="136"/>
      <c r="L227" s="136"/>
      <c r="M227" s="136"/>
      <c r="N227" s="137"/>
      <c r="O227" s="64"/>
      <c r="P227" s="94">
        <v>5214225.1500000004</v>
      </c>
    </row>
    <row r="230" spans="3:17" x14ac:dyDescent="0.2">
      <c r="C230" s="139" t="s">
        <v>180</v>
      </c>
      <c r="D230" s="140"/>
      <c r="E230" s="140"/>
      <c r="F230" s="140"/>
      <c r="G230" s="140"/>
      <c r="H230" s="140"/>
      <c r="I230" s="140"/>
      <c r="J230" s="140"/>
      <c r="K230" s="140"/>
      <c r="L230" s="140"/>
      <c r="M230" s="140"/>
      <c r="N230" s="140"/>
      <c r="O230" s="140"/>
      <c r="P230" s="141"/>
    </row>
    <row r="231" spans="3:17" ht="12" customHeight="1" x14ac:dyDescent="0.2">
      <c r="C231" s="142" t="s">
        <v>196</v>
      </c>
      <c r="D231" s="143"/>
      <c r="E231" s="143"/>
      <c r="F231" s="143"/>
      <c r="G231" s="143"/>
      <c r="H231" s="143"/>
      <c r="I231" s="143"/>
      <c r="J231" s="143"/>
      <c r="K231" s="143"/>
      <c r="L231" s="143"/>
      <c r="M231" s="143"/>
      <c r="N231" s="143"/>
      <c r="O231" s="143"/>
      <c r="P231" s="144"/>
    </row>
    <row r="232" spans="3:17" x14ac:dyDescent="0.2">
      <c r="C232" s="211" t="s">
        <v>242</v>
      </c>
      <c r="D232" s="148"/>
      <c r="E232" s="148"/>
      <c r="F232" s="148"/>
      <c r="G232" s="148"/>
      <c r="H232" s="148"/>
      <c r="I232" s="148"/>
      <c r="J232" s="148"/>
      <c r="K232" s="148"/>
      <c r="L232" s="148"/>
      <c r="M232" s="148"/>
      <c r="N232" s="148"/>
      <c r="O232" s="148"/>
      <c r="P232" s="149"/>
    </row>
    <row r="233" spans="3:17" x14ac:dyDescent="0.2">
      <c r="C233" s="132" t="s">
        <v>197</v>
      </c>
      <c r="D233" s="133"/>
      <c r="E233" s="133"/>
      <c r="F233" s="133"/>
      <c r="G233" s="133"/>
      <c r="H233" s="133"/>
      <c r="I233" s="133"/>
      <c r="J233" s="133"/>
      <c r="K233" s="133"/>
      <c r="L233" s="133"/>
      <c r="M233" s="133"/>
      <c r="N233" s="134"/>
      <c r="O233" s="51"/>
      <c r="P233" s="58">
        <v>3273533.59</v>
      </c>
    </row>
    <row r="234" spans="3:17" x14ac:dyDescent="0.2">
      <c r="C234" s="214"/>
      <c r="D234" s="214"/>
      <c r="O234" s="51"/>
      <c r="P234" s="51"/>
    </row>
    <row r="235" spans="3:17" x14ac:dyDescent="0.2">
      <c r="C235" s="212" t="s">
        <v>198</v>
      </c>
      <c r="D235" s="212"/>
      <c r="E235" s="212"/>
      <c r="F235" s="212"/>
      <c r="G235" s="212"/>
      <c r="H235" s="212"/>
      <c r="I235" s="212"/>
      <c r="J235" s="212"/>
      <c r="K235" s="212"/>
      <c r="L235" s="212"/>
      <c r="M235" s="212"/>
      <c r="N235" s="212"/>
      <c r="O235" s="66"/>
      <c r="P235" s="67">
        <f>SUM(O236:O256)</f>
        <v>0</v>
      </c>
    </row>
    <row r="236" spans="3:17" ht="12.75" customHeight="1" x14ac:dyDescent="0.2">
      <c r="C236" s="213" t="s">
        <v>199</v>
      </c>
      <c r="D236" s="213"/>
      <c r="E236" s="213"/>
      <c r="F236" s="213"/>
      <c r="G236" s="213"/>
      <c r="H236" s="213"/>
      <c r="I236" s="213"/>
      <c r="J236" s="213"/>
      <c r="K236" s="213"/>
      <c r="L236" s="213"/>
      <c r="M236" s="213"/>
      <c r="N236" s="213"/>
      <c r="O236" s="68">
        <v>0</v>
      </c>
      <c r="P236" s="69"/>
    </row>
    <row r="237" spans="3:17" ht="12" customHeight="1" x14ac:dyDescent="0.2">
      <c r="C237" s="213" t="s">
        <v>200</v>
      </c>
      <c r="D237" s="213"/>
      <c r="E237" s="213"/>
      <c r="F237" s="213"/>
      <c r="G237" s="213"/>
      <c r="H237" s="213"/>
      <c r="I237" s="213"/>
      <c r="J237" s="213"/>
      <c r="K237" s="213"/>
      <c r="L237" s="213"/>
      <c r="M237" s="213"/>
      <c r="N237" s="213"/>
      <c r="O237" s="68">
        <v>0</v>
      </c>
      <c r="P237" s="69"/>
    </row>
    <row r="238" spans="3:17" ht="12" customHeight="1" x14ac:dyDescent="0.2">
      <c r="C238" s="213" t="s">
        <v>201</v>
      </c>
      <c r="D238" s="213"/>
      <c r="E238" s="213"/>
      <c r="F238" s="213"/>
      <c r="G238" s="213"/>
      <c r="H238" s="213"/>
      <c r="I238" s="213"/>
      <c r="J238" s="213"/>
      <c r="K238" s="213"/>
      <c r="L238" s="213"/>
      <c r="M238" s="213"/>
      <c r="N238" s="213"/>
      <c r="O238" s="68">
        <v>0</v>
      </c>
      <c r="P238" s="69"/>
    </row>
    <row r="239" spans="3:17" ht="12" customHeight="1" x14ac:dyDescent="0.2">
      <c r="C239" s="213" t="s">
        <v>202</v>
      </c>
      <c r="D239" s="213"/>
      <c r="E239" s="213"/>
      <c r="F239" s="213"/>
      <c r="G239" s="213"/>
      <c r="H239" s="213"/>
      <c r="I239" s="213"/>
      <c r="J239" s="213"/>
      <c r="K239" s="213"/>
      <c r="L239" s="213"/>
      <c r="M239" s="213"/>
      <c r="N239" s="213"/>
      <c r="O239" s="68">
        <v>0</v>
      </c>
      <c r="P239" s="69"/>
    </row>
    <row r="240" spans="3:17" ht="12" customHeight="1" x14ac:dyDescent="0.2">
      <c r="C240" s="213" t="s">
        <v>203</v>
      </c>
      <c r="D240" s="213"/>
      <c r="E240" s="213"/>
      <c r="F240" s="213"/>
      <c r="G240" s="213"/>
      <c r="H240" s="213"/>
      <c r="I240" s="213"/>
      <c r="J240" s="213"/>
      <c r="K240" s="213"/>
      <c r="L240" s="213"/>
      <c r="M240" s="213"/>
      <c r="N240" s="213"/>
      <c r="O240" s="68">
        <v>0</v>
      </c>
      <c r="P240" s="69"/>
    </row>
    <row r="241" spans="3:23" ht="12" customHeight="1" x14ac:dyDescent="0.2">
      <c r="C241" s="213" t="s">
        <v>204</v>
      </c>
      <c r="D241" s="213"/>
      <c r="E241" s="213"/>
      <c r="F241" s="213"/>
      <c r="G241" s="213"/>
      <c r="H241" s="213"/>
      <c r="I241" s="213"/>
      <c r="J241" s="213"/>
      <c r="K241" s="213"/>
      <c r="L241" s="213"/>
      <c r="M241" s="213"/>
      <c r="N241" s="213"/>
      <c r="O241" s="68">
        <v>0</v>
      </c>
      <c r="P241" s="69"/>
    </row>
    <row r="242" spans="3:23" ht="12" customHeight="1" x14ac:dyDescent="0.2">
      <c r="C242" s="213" t="s">
        <v>205</v>
      </c>
      <c r="D242" s="213"/>
      <c r="E242" s="213"/>
      <c r="F242" s="213"/>
      <c r="G242" s="213"/>
      <c r="H242" s="213"/>
      <c r="I242" s="213"/>
      <c r="J242" s="213"/>
      <c r="K242" s="213"/>
      <c r="L242" s="213"/>
      <c r="M242" s="213"/>
      <c r="N242" s="213"/>
      <c r="O242" s="68">
        <v>0</v>
      </c>
      <c r="P242" s="69"/>
    </row>
    <row r="243" spans="3:23" ht="12" customHeight="1" x14ac:dyDescent="0.2">
      <c r="C243" s="213" t="s">
        <v>206</v>
      </c>
      <c r="D243" s="213"/>
      <c r="E243" s="213"/>
      <c r="F243" s="213"/>
      <c r="G243" s="213"/>
      <c r="H243" s="213"/>
      <c r="I243" s="213"/>
      <c r="J243" s="213"/>
      <c r="K243" s="213"/>
      <c r="L243" s="213"/>
      <c r="M243" s="213"/>
      <c r="N243" s="213"/>
      <c r="O243" s="68">
        <v>0</v>
      </c>
      <c r="P243" s="69"/>
    </row>
    <row r="244" spans="3:23" ht="12" customHeight="1" x14ac:dyDescent="0.2">
      <c r="C244" s="213" t="s">
        <v>207</v>
      </c>
      <c r="D244" s="213"/>
      <c r="E244" s="213"/>
      <c r="F244" s="213"/>
      <c r="G244" s="213"/>
      <c r="H244" s="213"/>
      <c r="I244" s="213"/>
      <c r="J244" s="213"/>
      <c r="K244" s="213"/>
      <c r="L244" s="213"/>
      <c r="M244" s="213"/>
      <c r="N244" s="213"/>
      <c r="O244" s="68">
        <v>0</v>
      </c>
      <c r="P244" s="69"/>
    </row>
    <row r="245" spans="3:23" ht="12" customHeight="1" x14ac:dyDescent="0.2">
      <c r="C245" s="213" t="s">
        <v>208</v>
      </c>
      <c r="D245" s="213"/>
      <c r="E245" s="213"/>
      <c r="F245" s="213"/>
      <c r="G245" s="213"/>
      <c r="H245" s="213"/>
      <c r="I245" s="213"/>
      <c r="J245" s="213"/>
      <c r="K245" s="213"/>
      <c r="L245" s="213"/>
      <c r="M245" s="213"/>
      <c r="N245" s="213"/>
      <c r="O245" s="68">
        <v>0</v>
      </c>
      <c r="P245" s="69"/>
    </row>
    <row r="246" spans="3:23" ht="12" customHeight="1" x14ac:dyDescent="0.2">
      <c r="C246" s="213" t="s">
        <v>209</v>
      </c>
      <c r="D246" s="213"/>
      <c r="E246" s="213"/>
      <c r="F246" s="213"/>
      <c r="G246" s="213"/>
      <c r="H246" s="213"/>
      <c r="I246" s="213"/>
      <c r="J246" s="213"/>
      <c r="K246" s="213"/>
      <c r="L246" s="213"/>
      <c r="M246" s="213"/>
      <c r="N246" s="213"/>
      <c r="O246" s="68">
        <v>0</v>
      </c>
      <c r="P246" s="69"/>
    </row>
    <row r="247" spans="3:23" ht="12" customHeight="1" x14ac:dyDescent="0.2">
      <c r="C247" s="213" t="s">
        <v>210</v>
      </c>
      <c r="D247" s="213"/>
      <c r="E247" s="213"/>
      <c r="F247" s="213"/>
      <c r="G247" s="213"/>
      <c r="H247" s="213"/>
      <c r="I247" s="213"/>
      <c r="J247" s="213"/>
      <c r="K247" s="213"/>
      <c r="L247" s="213"/>
      <c r="M247" s="213"/>
      <c r="N247" s="213"/>
      <c r="O247" s="68">
        <v>0</v>
      </c>
      <c r="P247" s="69"/>
    </row>
    <row r="248" spans="3:23" ht="12" customHeight="1" x14ac:dyDescent="0.2">
      <c r="C248" s="213" t="s">
        <v>211</v>
      </c>
      <c r="D248" s="213"/>
      <c r="E248" s="213"/>
      <c r="F248" s="213"/>
      <c r="G248" s="213"/>
      <c r="H248" s="213"/>
      <c r="I248" s="213"/>
      <c r="J248" s="213"/>
      <c r="K248" s="213"/>
      <c r="L248" s="213"/>
      <c r="M248" s="213"/>
      <c r="N248" s="213"/>
      <c r="O248" s="68">
        <v>0</v>
      </c>
      <c r="P248" s="69"/>
    </row>
    <row r="249" spans="3:23" ht="12" customHeight="1" x14ac:dyDescent="0.2">
      <c r="C249" s="213" t="s">
        <v>212</v>
      </c>
      <c r="D249" s="213"/>
      <c r="E249" s="213"/>
      <c r="F249" s="213"/>
      <c r="G249" s="213"/>
      <c r="H249" s="213"/>
      <c r="I249" s="213"/>
      <c r="J249" s="213"/>
      <c r="K249" s="213"/>
      <c r="L249" s="213"/>
      <c r="M249" s="213"/>
      <c r="N249" s="213"/>
      <c r="O249" s="68">
        <v>0</v>
      </c>
      <c r="P249" s="69"/>
    </row>
    <row r="250" spans="3:23" ht="12" customHeight="1" x14ac:dyDescent="0.2">
      <c r="C250" s="213" t="s">
        <v>213</v>
      </c>
      <c r="D250" s="213"/>
      <c r="E250" s="213"/>
      <c r="F250" s="213"/>
      <c r="G250" s="213"/>
      <c r="H250" s="213"/>
      <c r="I250" s="213"/>
      <c r="J250" s="213"/>
      <c r="K250" s="213"/>
      <c r="L250" s="213"/>
      <c r="M250" s="213"/>
      <c r="N250" s="213"/>
      <c r="O250" s="68">
        <v>0</v>
      </c>
      <c r="P250" s="69"/>
    </row>
    <row r="251" spans="3:23" ht="12" customHeight="1" x14ac:dyDescent="0.2">
      <c r="C251" s="213" t="s">
        <v>214</v>
      </c>
      <c r="D251" s="213"/>
      <c r="E251" s="213"/>
      <c r="F251" s="213"/>
      <c r="G251" s="213"/>
      <c r="H251" s="213"/>
      <c r="I251" s="213"/>
      <c r="J251" s="213"/>
      <c r="K251" s="213"/>
      <c r="L251" s="213"/>
      <c r="M251" s="213"/>
      <c r="N251" s="213"/>
      <c r="O251" s="68">
        <v>0</v>
      </c>
      <c r="P251" s="69"/>
    </row>
    <row r="252" spans="3:23" ht="12" customHeight="1" x14ac:dyDescent="0.2">
      <c r="C252" s="213" t="s">
        <v>215</v>
      </c>
      <c r="D252" s="213"/>
      <c r="E252" s="213"/>
      <c r="F252" s="213"/>
      <c r="G252" s="213"/>
      <c r="H252" s="213"/>
      <c r="I252" s="213"/>
      <c r="J252" s="213"/>
      <c r="K252" s="213"/>
      <c r="L252" s="213"/>
      <c r="M252" s="213"/>
      <c r="N252" s="213"/>
      <c r="O252" s="68">
        <v>0</v>
      </c>
      <c r="P252" s="69"/>
    </row>
    <row r="253" spans="3:23" ht="12" customHeight="1" x14ac:dyDescent="0.2">
      <c r="C253" s="213" t="s">
        <v>216</v>
      </c>
      <c r="D253" s="213"/>
      <c r="E253" s="213"/>
      <c r="F253" s="213"/>
      <c r="G253" s="213"/>
      <c r="H253" s="213"/>
      <c r="I253" s="213"/>
      <c r="J253" s="213"/>
      <c r="K253" s="213"/>
      <c r="L253" s="213"/>
      <c r="M253" s="213"/>
      <c r="N253" s="213"/>
      <c r="O253" s="68">
        <v>0</v>
      </c>
      <c r="P253" s="69"/>
    </row>
    <row r="254" spans="3:23" ht="12" customHeight="1" x14ac:dyDescent="0.2">
      <c r="C254" s="213" t="s">
        <v>217</v>
      </c>
      <c r="D254" s="213"/>
      <c r="E254" s="213"/>
      <c r="F254" s="213"/>
      <c r="G254" s="213"/>
      <c r="H254" s="213"/>
      <c r="I254" s="213"/>
      <c r="J254" s="213"/>
      <c r="K254" s="213"/>
      <c r="L254" s="213"/>
      <c r="M254" s="213"/>
      <c r="N254" s="213"/>
      <c r="O254" s="68">
        <v>0</v>
      </c>
      <c r="P254" s="69"/>
    </row>
    <row r="255" spans="3:23" ht="12" customHeight="1" x14ac:dyDescent="0.2">
      <c r="C255" s="213" t="s">
        <v>218</v>
      </c>
      <c r="D255" s="213"/>
      <c r="E255" s="213"/>
      <c r="F255" s="213"/>
      <c r="G255" s="213"/>
      <c r="H255" s="213"/>
      <c r="I255" s="213"/>
      <c r="J255" s="213"/>
      <c r="K255" s="213"/>
      <c r="L255" s="213"/>
      <c r="M255" s="213"/>
      <c r="N255" s="213"/>
      <c r="O255" s="68">
        <v>0</v>
      </c>
      <c r="P255" s="69"/>
      <c r="R255" s="27"/>
      <c r="S255" s="27"/>
      <c r="T255" s="27"/>
      <c r="U255" s="27"/>
      <c r="V255" s="27"/>
      <c r="W255" s="27"/>
    </row>
    <row r="256" spans="3:23" ht="12" customHeight="1" x14ac:dyDescent="0.2">
      <c r="C256" s="213" t="s">
        <v>219</v>
      </c>
      <c r="D256" s="213"/>
      <c r="E256" s="213"/>
      <c r="F256" s="213"/>
      <c r="G256" s="213"/>
      <c r="H256" s="213"/>
      <c r="I256" s="213"/>
      <c r="J256" s="213"/>
      <c r="K256" s="213"/>
      <c r="L256" s="213"/>
      <c r="M256" s="213"/>
      <c r="N256" s="213"/>
      <c r="O256" s="68">
        <v>0</v>
      </c>
      <c r="P256" s="69"/>
    </row>
    <row r="257" spans="3:23" x14ac:dyDescent="0.2">
      <c r="C257" s="214"/>
      <c r="D257" s="214"/>
      <c r="O257" s="51"/>
      <c r="P257" s="51"/>
      <c r="W257" s="27"/>
    </row>
    <row r="258" spans="3:23" x14ac:dyDescent="0.2">
      <c r="C258" s="212" t="s">
        <v>220</v>
      </c>
      <c r="D258" s="212"/>
      <c r="E258" s="212"/>
      <c r="F258" s="212"/>
      <c r="G258" s="212"/>
      <c r="H258" s="212"/>
      <c r="I258" s="212"/>
      <c r="J258" s="212"/>
      <c r="K258" s="212"/>
      <c r="L258" s="212"/>
      <c r="M258" s="212"/>
      <c r="N258" s="212"/>
      <c r="O258" s="66"/>
      <c r="P258" s="67">
        <f>SUM(O259:O265)</f>
        <v>31048.41</v>
      </c>
    </row>
    <row r="259" spans="3:23" x14ac:dyDescent="0.2">
      <c r="C259" s="213" t="s">
        <v>221</v>
      </c>
      <c r="D259" s="213"/>
      <c r="E259" s="213"/>
      <c r="F259" s="213"/>
      <c r="G259" s="213"/>
      <c r="H259" s="213"/>
      <c r="I259" s="213"/>
      <c r="J259" s="213"/>
      <c r="K259" s="213"/>
      <c r="L259" s="213"/>
      <c r="M259" s="213"/>
      <c r="N259" s="213"/>
      <c r="O259" s="68">
        <v>31048.41</v>
      </c>
      <c r="P259" s="69"/>
      <c r="W259" s="27"/>
    </row>
    <row r="260" spans="3:23" x14ac:dyDescent="0.2">
      <c r="C260" s="213" t="s">
        <v>222</v>
      </c>
      <c r="D260" s="213"/>
      <c r="E260" s="213"/>
      <c r="F260" s="213"/>
      <c r="G260" s="213"/>
      <c r="H260" s="213"/>
      <c r="I260" s="213"/>
      <c r="J260" s="213"/>
      <c r="K260" s="213"/>
      <c r="L260" s="213"/>
      <c r="M260" s="213"/>
      <c r="N260" s="213"/>
      <c r="O260" s="68">
        <v>0</v>
      </c>
      <c r="P260" s="69"/>
      <c r="W260" s="27"/>
    </row>
    <row r="261" spans="3:23" x14ac:dyDescent="0.2">
      <c r="C261" s="213" t="s">
        <v>223</v>
      </c>
      <c r="D261" s="213"/>
      <c r="E261" s="213"/>
      <c r="F261" s="213"/>
      <c r="G261" s="213"/>
      <c r="H261" s="213"/>
      <c r="I261" s="213"/>
      <c r="J261" s="213"/>
      <c r="K261" s="213"/>
      <c r="L261" s="213"/>
      <c r="M261" s="213"/>
      <c r="N261" s="213"/>
      <c r="O261" s="68">
        <v>0</v>
      </c>
      <c r="P261" s="69"/>
    </row>
    <row r="262" spans="3:23" x14ac:dyDescent="0.2">
      <c r="C262" s="213" t="s">
        <v>224</v>
      </c>
      <c r="D262" s="213"/>
      <c r="E262" s="213"/>
      <c r="F262" s="213"/>
      <c r="G262" s="213"/>
      <c r="H262" s="213"/>
      <c r="I262" s="213"/>
      <c r="J262" s="213"/>
      <c r="K262" s="213"/>
      <c r="L262" s="213"/>
      <c r="M262" s="213"/>
      <c r="N262" s="213"/>
      <c r="O262" s="68">
        <v>0</v>
      </c>
      <c r="P262" s="69"/>
      <c r="W262" s="27"/>
    </row>
    <row r="263" spans="3:23" x14ac:dyDescent="0.2">
      <c r="C263" s="213" t="s">
        <v>225</v>
      </c>
      <c r="D263" s="213"/>
      <c r="E263" s="213"/>
      <c r="F263" s="213"/>
      <c r="G263" s="213"/>
      <c r="H263" s="213"/>
      <c r="I263" s="213"/>
      <c r="J263" s="213"/>
      <c r="K263" s="213"/>
      <c r="L263" s="213"/>
      <c r="M263" s="213"/>
      <c r="N263" s="213"/>
      <c r="O263" s="68">
        <v>0</v>
      </c>
      <c r="P263" s="69"/>
    </row>
    <row r="264" spans="3:23" x14ac:dyDescent="0.2">
      <c r="C264" s="213" t="s">
        <v>226</v>
      </c>
      <c r="D264" s="213"/>
      <c r="E264" s="213"/>
      <c r="F264" s="213"/>
      <c r="G264" s="213"/>
      <c r="H264" s="213"/>
      <c r="I264" s="213"/>
      <c r="J264" s="213"/>
      <c r="K264" s="213"/>
      <c r="L264" s="213"/>
      <c r="M264" s="213"/>
      <c r="N264" s="213"/>
      <c r="O264" s="68">
        <v>0</v>
      </c>
      <c r="P264" s="69"/>
      <c r="W264" s="27"/>
    </row>
    <row r="265" spans="3:23" x14ac:dyDescent="0.2">
      <c r="C265" s="213" t="s">
        <v>227</v>
      </c>
      <c r="D265" s="213"/>
      <c r="E265" s="213"/>
      <c r="F265" s="213"/>
      <c r="G265" s="213"/>
      <c r="H265" s="213"/>
      <c r="I265" s="213"/>
      <c r="J265" s="213"/>
      <c r="K265" s="213"/>
      <c r="L265" s="213"/>
      <c r="M265" s="213"/>
      <c r="N265" s="213"/>
      <c r="O265" s="68">
        <v>0</v>
      </c>
      <c r="P265" s="69"/>
    </row>
    <row r="266" spans="3:23" x14ac:dyDescent="0.2">
      <c r="C266" s="214"/>
      <c r="D266" s="214"/>
      <c r="O266" s="51"/>
      <c r="P266" s="51"/>
    </row>
    <row r="267" spans="3:23" x14ac:dyDescent="0.2">
      <c r="C267" s="215" t="s">
        <v>228</v>
      </c>
      <c r="D267" s="215"/>
      <c r="E267" s="215"/>
      <c r="F267" s="215"/>
      <c r="G267" s="215"/>
      <c r="H267" s="215"/>
      <c r="I267" s="215"/>
      <c r="J267" s="215"/>
      <c r="K267" s="215"/>
      <c r="L267" s="215"/>
      <c r="M267" s="215"/>
      <c r="N267" s="215"/>
      <c r="O267" s="51"/>
      <c r="P267" s="56">
        <f>+P233-P235+P258</f>
        <v>3304582</v>
      </c>
    </row>
    <row r="270" spans="3:23" x14ac:dyDescent="0.2">
      <c r="C270" s="72"/>
      <c r="D270" s="72"/>
      <c r="E270" s="72"/>
      <c r="F270" s="72"/>
      <c r="H270" s="72"/>
      <c r="I270" s="72"/>
      <c r="J270" s="72"/>
      <c r="K270" s="72"/>
      <c r="M270" s="72"/>
      <c r="N270" s="72"/>
      <c r="O270" s="72"/>
      <c r="P270" s="72"/>
    </row>
    <row r="271" spans="3:23" x14ac:dyDescent="0.2">
      <c r="C271" s="223" t="s">
        <v>247</v>
      </c>
      <c r="D271" s="223"/>
      <c r="E271" s="223"/>
      <c r="F271" s="223"/>
      <c r="H271" s="223" t="s">
        <v>248</v>
      </c>
      <c r="I271" s="223"/>
      <c r="J271" s="223"/>
      <c r="K271" s="223"/>
      <c r="M271" s="223" t="s">
        <v>249</v>
      </c>
      <c r="N271" s="223"/>
      <c r="O271" s="223"/>
      <c r="P271" s="223"/>
    </row>
    <row r="272" spans="3:23" x14ac:dyDescent="0.2">
      <c r="C272" s="223" t="s">
        <v>229</v>
      </c>
      <c r="D272" s="223"/>
      <c r="E272" s="223"/>
      <c r="F272" s="223"/>
      <c r="H272" s="223" t="s">
        <v>250</v>
      </c>
      <c r="I272" s="223"/>
      <c r="J272" s="223"/>
      <c r="K272" s="223"/>
      <c r="M272" s="223" t="s">
        <v>251</v>
      </c>
      <c r="N272" s="223"/>
      <c r="O272" s="223"/>
      <c r="P272" s="223"/>
    </row>
  </sheetData>
  <mergeCells count="227">
    <mergeCell ref="C272:F272"/>
    <mergeCell ref="H271:K271"/>
    <mergeCell ref="H272:K272"/>
    <mergeCell ref="M271:P271"/>
    <mergeCell ref="M272:P272"/>
    <mergeCell ref="B1:P1"/>
    <mergeCell ref="B2:P2"/>
    <mergeCell ref="B3:P3"/>
    <mergeCell ref="B4:P4"/>
    <mergeCell ref="C271:F271"/>
    <mergeCell ref="J63:L63"/>
    <mergeCell ref="D146:L146"/>
    <mergeCell ref="M146:O146"/>
    <mergeCell ref="D147:L147"/>
    <mergeCell ref="M147:O147"/>
    <mergeCell ref="D79:L79"/>
    <mergeCell ref="M79:O79"/>
    <mergeCell ref="C258:N258"/>
    <mergeCell ref="C259:N259"/>
    <mergeCell ref="C260:N260"/>
    <mergeCell ref="C261:N261"/>
    <mergeCell ref="C262:N262"/>
    <mergeCell ref="C263:N263"/>
    <mergeCell ref="C264:N264"/>
    <mergeCell ref="C265:N265"/>
    <mergeCell ref="C267:N267"/>
    <mergeCell ref="C266:D266"/>
    <mergeCell ref="C236:N236"/>
    <mergeCell ref="C234:D234"/>
    <mergeCell ref="C257:D257"/>
    <mergeCell ref="C237:N237"/>
    <mergeCell ref="C238:N238"/>
    <mergeCell ref="C239:N239"/>
    <mergeCell ref="C240:N240"/>
    <mergeCell ref="C241:N241"/>
    <mergeCell ref="C242:N242"/>
    <mergeCell ref="C243:N243"/>
    <mergeCell ref="C244:N244"/>
    <mergeCell ref="C245:N245"/>
    <mergeCell ref="C246:N246"/>
    <mergeCell ref="C247:N247"/>
    <mergeCell ref="C248:N248"/>
    <mergeCell ref="C249:N249"/>
    <mergeCell ref="C250:N250"/>
    <mergeCell ref="C251:N251"/>
    <mergeCell ref="C252:N252"/>
    <mergeCell ref="C253:N253"/>
    <mergeCell ref="C254:N254"/>
    <mergeCell ref="C255:N255"/>
    <mergeCell ref="C256:N256"/>
    <mergeCell ref="C137:P137"/>
    <mergeCell ref="M115:O115"/>
    <mergeCell ref="D116:L116"/>
    <mergeCell ref="M116:O116"/>
    <mergeCell ref="D117:L117"/>
    <mergeCell ref="M117:O117"/>
    <mergeCell ref="D118:L118"/>
    <mergeCell ref="M118:O118"/>
    <mergeCell ref="L166:N166"/>
    <mergeCell ref="D148:L148"/>
    <mergeCell ref="D145:L145"/>
    <mergeCell ref="M145:O145"/>
    <mergeCell ref="M150:O150"/>
    <mergeCell ref="E160:K160"/>
    <mergeCell ref="L160:N160"/>
    <mergeCell ref="E161:K161"/>
    <mergeCell ref="L161:N161"/>
    <mergeCell ref="E165:K165"/>
    <mergeCell ref="L165:N165"/>
    <mergeCell ref="D151:L151"/>
    <mergeCell ref="D120:L120"/>
    <mergeCell ref="D83:L83"/>
    <mergeCell ref="D84:L84"/>
    <mergeCell ref="D85:L85"/>
    <mergeCell ref="D86:L86"/>
    <mergeCell ref="D88:L88"/>
    <mergeCell ref="D87:L87"/>
    <mergeCell ref="C99:P101"/>
    <mergeCell ref="M120:O120"/>
    <mergeCell ref="M87:O87"/>
    <mergeCell ref="M88:O88"/>
    <mergeCell ref="E103:H103"/>
    <mergeCell ref="I103:K103"/>
    <mergeCell ref="L103:N103"/>
    <mergeCell ref="E104:H104"/>
    <mergeCell ref="I104:K104"/>
    <mergeCell ref="L104:N104"/>
    <mergeCell ref="D119:L119"/>
    <mergeCell ref="M119:O119"/>
    <mergeCell ref="D115:L115"/>
    <mergeCell ref="D114:L114"/>
    <mergeCell ref="M114:O114"/>
    <mergeCell ref="D30:I30"/>
    <mergeCell ref="J30:L30"/>
    <mergeCell ref="M30:O30"/>
    <mergeCell ref="D31:I31"/>
    <mergeCell ref="J31:L31"/>
    <mergeCell ref="M31:O31"/>
    <mergeCell ref="C62:I62"/>
    <mergeCell ref="C48:P48"/>
    <mergeCell ref="J60:L60"/>
    <mergeCell ref="M60:O60"/>
    <mergeCell ref="J61:L61"/>
    <mergeCell ref="J62:L62"/>
    <mergeCell ref="M61:O61"/>
    <mergeCell ref="M62:O62"/>
    <mergeCell ref="D32:I32"/>
    <mergeCell ref="J32:L32"/>
    <mergeCell ref="M32:O32"/>
    <mergeCell ref="D33:I33"/>
    <mergeCell ref="J33:L33"/>
    <mergeCell ref="M33:O33"/>
    <mergeCell ref="F50:J50"/>
    <mergeCell ref="K50:M50"/>
    <mergeCell ref="C65:I65"/>
    <mergeCell ref="J65:L65"/>
    <mergeCell ref="M65:O65"/>
    <mergeCell ref="L189:N189"/>
    <mergeCell ref="B8:P12"/>
    <mergeCell ref="F39:J39"/>
    <mergeCell ref="K39:M39"/>
    <mergeCell ref="F40:J40"/>
    <mergeCell ref="K40:M40"/>
    <mergeCell ref="F41:J41"/>
    <mergeCell ref="K41:M41"/>
    <mergeCell ref="F42:J42"/>
    <mergeCell ref="K42:M42"/>
    <mergeCell ref="E163:K163"/>
    <mergeCell ref="L163:N163"/>
    <mergeCell ref="E164:K164"/>
    <mergeCell ref="L164:N164"/>
    <mergeCell ref="C125:P127"/>
    <mergeCell ref="C131:P133"/>
    <mergeCell ref="D29:I29"/>
    <mergeCell ref="J29:L29"/>
    <mergeCell ref="C64:I64"/>
    <mergeCell ref="J64:L64"/>
    <mergeCell ref="M29:O29"/>
    <mergeCell ref="E105:H105"/>
    <mergeCell ref="I105:K105"/>
    <mergeCell ref="L105:N105"/>
    <mergeCell ref="E106:H106"/>
    <mergeCell ref="I106:K106"/>
    <mergeCell ref="L106:N106"/>
    <mergeCell ref="M76:O76"/>
    <mergeCell ref="M77:O77"/>
    <mergeCell ref="M78:O78"/>
    <mergeCell ref="M80:O80"/>
    <mergeCell ref="M82:O82"/>
    <mergeCell ref="D76:L76"/>
    <mergeCell ref="D77:L77"/>
    <mergeCell ref="D78:L78"/>
    <mergeCell ref="D80:L80"/>
    <mergeCell ref="D82:L82"/>
    <mergeCell ref="D81:L81"/>
    <mergeCell ref="M81:O81"/>
    <mergeCell ref="M83:O83"/>
    <mergeCell ref="M84:O84"/>
    <mergeCell ref="M85:O85"/>
    <mergeCell ref="M86:O86"/>
    <mergeCell ref="A18:P18"/>
    <mergeCell ref="C170:J170"/>
    <mergeCell ref="K170:M170"/>
    <mergeCell ref="K171:M171"/>
    <mergeCell ref="N170:P170"/>
    <mergeCell ref="N171:P171"/>
    <mergeCell ref="C57:P58"/>
    <mergeCell ref="F43:J43"/>
    <mergeCell ref="K43:M43"/>
    <mergeCell ref="F52:J52"/>
    <mergeCell ref="K52:M52"/>
    <mergeCell ref="F53:J53"/>
    <mergeCell ref="K53:M53"/>
    <mergeCell ref="C60:I60"/>
    <mergeCell ref="C61:I61"/>
    <mergeCell ref="M151:O151"/>
    <mergeCell ref="D150:L150"/>
    <mergeCell ref="M149:O149"/>
    <mergeCell ref="M148:O148"/>
    <mergeCell ref="C156:P158"/>
    <mergeCell ref="E162:K162"/>
    <mergeCell ref="L162:N162"/>
    <mergeCell ref="D149:L149"/>
    <mergeCell ref="M64:O64"/>
    <mergeCell ref="K172:M172"/>
    <mergeCell ref="E166:K166"/>
    <mergeCell ref="F51:J51"/>
    <mergeCell ref="K51:M51"/>
    <mergeCell ref="K173:M173"/>
    <mergeCell ref="N172:P172"/>
    <mergeCell ref="N173:P173"/>
    <mergeCell ref="C206:P206"/>
    <mergeCell ref="E190:H190"/>
    <mergeCell ref="C223:N223"/>
    <mergeCell ref="C224:N224"/>
    <mergeCell ref="C225:N225"/>
    <mergeCell ref="C212:N212"/>
    <mergeCell ref="C227:N227"/>
    <mergeCell ref="C213:D213"/>
    <mergeCell ref="C226:D226"/>
    <mergeCell ref="C208:P208"/>
    <mergeCell ref="C209:P209"/>
    <mergeCell ref="C210:P210"/>
    <mergeCell ref="C211:P211"/>
    <mergeCell ref="C214:N214"/>
    <mergeCell ref="C215:N215"/>
    <mergeCell ref="C216:N216"/>
    <mergeCell ref="L190:N190"/>
    <mergeCell ref="I190:K190"/>
    <mergeCell ref="C217:N217"/>
    <mergeCell ref="K174:M174"/>
    <mergeCell ref="N174:P174"/>
    <mergeCell ref="I189:K189"/>
    <mergeCell ref="E188:H188"/>
    <mergeCell ref="E189:H189"/>
    <mergeCell ref="L188:N188"/>
    <mergeCell ref="I188:K188"/>
    <mergeCell ref="C218:N218"/>
    <mergeCell ref="C219:N219"/>
    <mergeCell ref="C220:N220"/>
    <mergeCell ref="C221:N221"/>
    <mergeCell ref="C222:N222"/>
    <mergeCell ref="C230:P230"/>
    <mergeCell ref="C231:P231"/>
    <mergeCell ref="C232:P232"/>
    <mergeCell ref="C233:N233"/>
    <mergeCell ref="C235:N235"/>
  </mergeCells>
  <printOptions horizontalCentered="1" verticalCentered="1"/>
  <pageMargins left="0.39370078740157483" right="0.39370078740157483" top="1.1811023622047245" bottom="1.1811023622047245" header="0.31496062992125984" footer="0.31496062992125984"/>
  <pageSetup scale="76" fitToHeight="5" orientation="portrait" r:id="rId1"/>
  <headerFooter>
    <oddFooter xml:space="preserve">&amp;C&amp;"Arial,Normal"&amp;P / &amp;N&amp;R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7"/>
  <sheetViews>
    <sheetView zoomScale="90" zoomScaleNormal="90" workbookViewId="0">
      <selection activeCell="B3" sqref="B3:F3"/>
    </sheetView>
  </sheetViews>
  <sheetFormatPr baseColWidth="10" defaultRowHeight="12.75" x14ac:dyDescent="0.2"/>
  <cols>
    <col min="1" max="1" width="1.33203125" style="80" customWidth="1"/>
    <col min="2" max="2" width="19.1640625" style="80" customWidth="1"/>
    <col min="3" max="3" width="44.6640625" style="80" customWidth="1"/>
    <col min="4" max="4" width="77.6640625" style="80" customWidth="1"/>
    <col min="5" max="5" width="45.1640625" style="80" customWidth="1"/>
    <col min="6" max="6" width="52.6640625" style="80" bestFit="1" customWidth="1"/>
    <col min="7" max="16384" width="12" style="80"/>
  </cols>
  <sheetData>
    <row r="1" spans="2:6" ht="21" x14ac:dyDescent="0.2">
      <c r="B1" s="218" t="s">
        <v>104</v>
      </c>
      <c r="C1" s="218"/>
      <c r="D1" s="218"/>
      <c r="E1" s="218"/>
      <c r="F1" s="218"/>
    </row>
    <row r="2" spans="2:6" ht="14.25" customHeight="1" x14ac:dyDescent="0.2">
      <c r="B2" s="221" t="s">
        <v>105</v>
      </c>
      <c r="C2" s="221"/>
      <c r="D2" s="221"/>
      <c r="E2" s="221"/>
      <c r="F2" s="221"/>
    </row>
    <row r="3" spans="2:6" ht="14.25" customHeight="1" x14ac:dyDescent="0.2">
      <c r="B3" s="221" t="s">
        <v>108</v>
      </c>
      <c r="C3" s="221"/>
      <c r="D3" s="221"/>
      <c r="E3" s="221"/>
      <c r="F3" s="221"/>
    </row>
    <row r="4" spans="2:6" ht="18.75" customHeight="1" x14ac:dyDescent="0.2"/>
    <row r="5" spans="2:6" ht="17.25" customHeight="1" x14ac:dyDescent="0.2">
      <c r="B5" s="81" t="s">
        <v>106</v>
      </c>
      <c r="C5" s="219" t="s">
        <v>107</v>
      </c>
      <c r="D5" s="219"/>
      <c r="E5" s="219"/>
      <c r="F5" s="219"/>
    </row>
    <row r="6" spans="2:6" ht="17.25" customHeight="1" x14ac:dyDescent="0.2">
      <c r="C6" s="219"/>
      <c r="D6" s="219"/>
      <c r="E6" s="219"/>
      <c r="F6" s="219"/>
    </row>
    <row r="7" spans="2:6" ht="15.75" customHeight="1" x14ac:dyDescent="0.2"/>
    <row r="8" spans="2:6" ht="21.75" customHeight="1" x14ac:dyDescent="0.2">
      <c r="B8" s="220" t="s">
        <v>48</v>
      </c>
      <c r="C8" s="220"/>
      <c r="D8" s="220"/>
      <c r="E8" s="220"/>
      <c r="F8" s="220"/>
    </row>
    <row r="9" spans="2:6" s="83" customFormat="1" ht="17.25" customHeight="1" x14ac:dyDescent="0.2">
      <c r="B9" s="82" t="s">
        <v>49</v>
      </c>
      <c r="C9" s="82" t="s">
        <v>50</v>
      </c>
      <c r="D9" s="82" t="s">
        <v>51</v>
      </c>
      <c r="E9" s="82" t="s">
        <v>52</v>
      </c>
      <c r="F9" s="82" t="s">
        <v>53</v>
      </c>
    </row>
    <row r="10" spans="2:6" ht="15.75" customHeight="1" x14ac:dyDescent="0.2">
      <c r="B10" s="222" t="s">
        <v>109</v>
      </c>
      <c r="C10" s="216" t="s">
        <v>110</v>
      </c>
      <c r="D10" s="84" t="s">
        <v>111</v>
      </c>
      <c r="E10" s="85" t="s">
        <v>113</v>
      </c>
      <c r="F10" s="85" t="s">
        <v>113</v>
      </c>
    </row>
    <row r="11" spans="2:6" ht="15.75" customHeight="1" x14ac:dyDescent="0.2">
      <c r="B11" s="222"/>
      <c r="C11" s="216"/>
      <c r="D11" s="84" t="s">
        <v>112</v>
      </c>
      <c r="E11" s="85" t="s">
        <v>114</v>
      </c>
      <c r="F11" s="85" t="s">
        <v>114</v>
      </c>
    </row>
    <row r="12" spans="2:6" ht="23.25" customHeight="1" x14ac:dyDescent="0.2">
      <c r="B12" s="82" t="s">
        <v>54</v>
      </c>
      <c r="C12" s="86" t="s">
        <v>55</v>
      </c>
      <c r="D12" s="84" t="s">
        <v>56</v>
      </c>
      <c r="E12" s="85" t="s">
        <v>57</v>
      </c>
      <c r="F12" s="85" t="s">
        <v>29</v>
      </c>
    </row>
    <row r="13" spans="2:6" ht="15" customHeight="1" x14ac:dyDescent="0.2">
      <c r="B13" s="222" t="s">
        <v>58</v>
      </c>
      <c r="C13" s="216" t="s">
        <v>59</v>
      </c>
      <c r="D13" s="84" t="s">
        <v>60</v>
      </c>
      <c r="E13" s="85" t="s">
        <v>61</v>
      </c>
      <c r="F13" s="85" t="s">
        <v>115</v>
      </c>
    </row>
    <row r="14" spans="2:6" ht="15" customHeight="1" x14ac:dyDescent="0.2">
      <c r="B14" s="222"/>
      <c r="C14" s="216"/>
      <c r="D14" s="84" t="s">
        <v>116</v>
      </c>
      <c r="E14" s="85" t="s">
        <v>117</v>
      </c>
      <c r="F14" s="85" t="s">
        <v>118</v>
      </c>
    </row>
    <row r="15" spans="2:6" ht="15" customHeight="1" x14ac:dyDescent="0.2">
      <c r="B15" s="222"/>
      <c r="C15" s="216"/>
      <c r="D15" s="84" t="s">
        <v>119</v>
      </c>
      <c r="E15" s="85" t="s">
        <v>120</v>
      </c>
      <c r="F15" s="85" t="s">
        <v>121</v>
      </c>
    </row>
    <row r="16" spans="2:6" ht="15" customHeight="1" x14ac:dyDescent="0.2">
      <c r="B16" s="222"/>
      <c r="C16" s="216"/>
      <c r="D16" s="84" t="s">
        <v>122</v>
      </c>
      <c r="E16" s="85" t="s">
        <v>123</v>
      </c>
      <c r="F16" s="85" t="s">
        <v>124</v>
      </c>
    </row>
    <row r="17" spans="2:6" ht="23.25" customHeight="1" x14ac:dyDescent="0.2">
      <c r="B17" s="82" t="s">
        <v>62</v>
      </c>
      <c r="C17" s="86" t="s">
        <v>63</v>
      </c>
      <c r="D17" s="84" t="s">
        <v>64</v>
      </c>
      <c r="E17" s="85" t="s">
        <v>65</v>
      </c>
      <c r="F17" s="85" t="s">
        <v>66</v>
      </c>
    </row>
    <row r="18" spans="2:6" ht="23.25" customHeight="1" x14ac:dyDescent="0.2">
      <c r="B18" s="82" t="s">
        <v>67</v>
      </c>
      <c r="C18" s="86" t="s">
        <v>68</v>
      </c>
      <c r="D18" s="84" t="s">
        <v>69</v>
      </c>
      <c r="E18" s="85" t="s">
        <v>70</v>
      </c>
      <c r="F18" s="85" t="s">
        <v>71</v>
      </c>
    </row>
    <row r="19" spans="2:6" ht="23.25" customHeight="1" x14ac:dyDescent="0.2">
      <c r="B19" s="82" t="s">
        <v>72</v>
      </c>
      <c r="C19" s="86" t="s">
        <v>73</v>
      </c>
      <c r="D19" s="84" t="s">
        <v>74</v>
      </c>
      <c r="E19" s="85" t="s">
        <v>75</v>
      </c>
      <c r="F19" s="85" t="s">
        <v>76</v>
      </c>
    </row>
    <row r="20" spans="2:6" x14ac:dyDescent="0.2">
      <c r="B20" s="87"/>
      <c r="C20" s="87"/>
      <c r="D20" s="87"/>
      <c r="E20" s="87"/>
      <c r="F20" s="87"/>
    </row>
    <row r="21" spans="2:6" ht="21.75" customHeight="1" x14ac:dyDescent="0.2">
      <c r="B21" s="220" t="s">
        <v>77</v>
      </c>
      <c r="C21" s="220"/>
      <c r="D21" s="220"/>
      <c r="E21" s="220"/>
      <c r="F21" s="220"/>
    </row>
    <row r="22" spans="2:6" s="83" customFormat="1" ht="17.25" customHeight="1" x14ac:dyDescent="0.2">
      <c r="B22" s="82" t="s">
        <v>49</v>
      </c>
      <c r="C22" s="82" t="s">
        <v>50</v>
      </c>
      <c r="D22" s="82" t="s">
        <v>51</v>
      </c>
      <c r="E22" s="82" t="s">
        <v>52</v>
      </c>
      <c r="F22" s="82" t="s">
        <v>53</v>
      </c>
    </row>
    <row r="23" spans="2:6" ht="15" customHeight="1" x14ac:dyDescent="0.2">
      <c r="B23" s="222" t="s">
        <v>78</v>
      </c>
      <c r="C23" s="216" t="s">
        <v>79</v>
      </c>
      <c r="D23" s="217" t="s">
        <v>80</v>
      </c>
      <c r="E23" s="85" t="s">
        <v>125</v>
      </c>
      <c r="F23" s="85" t="s">
        <v>126</v>
      </c>
    </row>
    <row r="24" spans="2:6" ht="15" customHeight="1" x14ac:dyDescent="0.2">
      <c r="B24" s="222"/>
      <c r="C24" s="216"/>
      <c r="D24" s="217"/>
      <c r="E24" s="85" t="s">
        <v>127</v>
      </c>
      <c r="F24" s="85" t="s">
        <v>128</v>
      </c>
    </row>
    <row r="25" spans="2:6" ht="15" customHeight="1" x14ac:dyDescent="0.2">
      <c r="B25" s="222"/>
      <c r="C25" s="216"/>
      <c r="D25" s="217"/>
      <c r="E25" s="85" t="s">
        <v>129</v>
      </c>
      <c r="F25" s="85" t="s">
        <v>130</v>
      </c>
    </row>
    <row r="26" spans="2:6" ht="15" customHeight="1" x14ac:dyDescent="0.2">
      <c r="B26" s="222" t="s">
        <v>81</v>
      </c>
      <c r="C26" s="216" t="s">
        <v>82</v>
      </c>
      <c r="D26" s="217" t="s">
        <v>83</v>
      </c>
      <c r="E26" s="85" t="s">
        <v>131</v>
      </c>
      <c r="F26" s="85" t="s">
        <v>132</v>
      </c>
    </row>
    <row r="27" spans="2:6" ht="15" customHeight="1" x14ac:dyDescent="0.2">
      <c r="B27" s="222"/>
      <c r="C27" s="216"/>
      <c r="D27" s="217"/>
      <c r="E27" s="85" t="s">
        <v>133</v>
      </c>
      <c r="F27" s="85" t="s">
        <v>134</v>
      </c>
    </row>
    <row r="28" spans="2:6" ht="15" customHeight="1" x14ac:dyDescent="0.2">
      <c r="B28" s="222"/>
      <c r="C28" s="216"/>
      <c r="D28" s="217"/>
      <c r="E28" s="85" t="s">
        <v>135</v>
      </c>
      <c r="F28" s="85" t="s">
        <v>136</v>
      </c>
    </row>
    <row r="29" spans="2:6" ht="15" customHeight="1" x14ac:dyDescent="0.2">
      <c r="B29" s="222" t="s">
        <v>84</v>
      </c>
      <c r="C29" s="216" t="s">
        <v>85</v>
      </c>
      <c r="D29" s="217" t="s">
        <v>86</v>
      </c>
      <c r="E29" s="85" t="s">
        <v>137</v>
      </c>
      <c r="F29" s="85" t="s">
        <v>138</v>
      </c>
    </row>
    <row r="30" spans="2:6" ht="15" customHeight="1" x14ac:dyDescent="0.2">
      <c r="B30" s="222"/>
      <c r="C30" s="216"/>
      <c r="D30" s="217"/>
      <c r="E30" s="85" t="s">
        <v>139</v>
      </c>
      <c r="F30" s="85" t="s">
        <v>140</v>
      </c>
    </row>
    <row r="31" spans="2:6" ht="15" customHeight="1" x14ac:dyDescent="0.2">
      <c r="B31" s="222"/>
      <c r="C31" s="216"/>
      <c r="D31" s="217"/>
      <c r="E31" s="85" t="s">
        <v>141</v>
      </c>
      <c r="F31" s="85" t="s">
        <v>142</v>
      </c>
    </row>
    <row r="32" spans="2:6" ht="15.75" x14ac:dyDescent="0.25">
      <c r="B32" s="88"/>
      <c r="C32" s="89"/>
      <c r="D32" s="89"/>
      <c r="E32" s="90"/>
      <c r="F32" s="90"/>
    </row>
    <row r="33" spans="2:6" ht="21.75" customHeight="1" x14ac:dyDescent="0.2">
      <c r="B33" s="220" t="s">
        <v>87</v>
      </c>
      <c r="C33" s="220"/>
      <c r="D33" s="220"/>
      <c r="E33" s="220"/>
      <c r="F33" s="220"/>
    </row>
    <row r="34" spans="2:6" s="83" customFormat="1" ht="17.25" customHeight="1" x14ac:dyDescent="0.2">
      <c r="B34" s="82" t="s">
        <v>49</v>
      </c>
      <c r="C34" s="82" t="s">
        <v>50</v>
      </c>
      <c r="D34" s="82" t="s">
        <v>51</v>
      </c>
      <c r="E34" s="82" t="s">
        <v>52</v>
      </c>
      <c r="F34" s="82" t="s">
        <v>53</v>
      </c>
    </row>
    <row r="35" spans="2:6" ht="42" customHeight="1" x14ac:dyDescent="0.2">
      <c r="B35" s="82" t="s">
        <v>88</v>
      </c>
      <c r="C35" s="86" t="s">
        <v>89</v>
      </c>
      <c r="D35" s="84" t="s">
        <v>90</v>
      </c>
      <c r="E35" s="85" t="s">
        <v>97</v>
      </c>
      <c r="F35" s="85" t="s">
        <v>100</v>
      </c>
    </row>
    <row r="36" spans="2:6" ht="42" customHeight="1" x14ac:dyDescent="0.2">
      <c r="B36" s="82" t="s">
        <v>91</v>
      </c>
      <c r="C36" s="86" t="s">
        <v>92</v>
      </c>
      <c r="D36" s="84" t="s">
        <v>93</v>
      </c>
      <c r="E36" s="85" t="s">
        <v>98</v>
      </c>
      <c r="F36" s="85" t="s">
        <v>101</v>
      </c>
    </row>
    <row r="37" spans="2:6" ht="65.25" customHeight="1" x14ac:dyDescent="0.2">
      <c r="B37" s="82" t="s">
        <v>94</v>
      </c>
      <c r="C37" s="86" t="s">
        <v>95</v>
      </c>
      <c r="D37" s="84" t="s">
        <v>96</v>
      </c>
      <c r="E37" s="85" t="s">
        <v>99</v>
      </c>
      <c r="F37" s="85" t="s">
        <v>102</v>
      </c>
    </row>
  </sheetData>
  <mergeCells count="20">
    <mergeCell ref="B33:F33"/>
    <mergeCell ref="B3:F3"/>
    <mergeCell ref="B2:F2"/>
    <mergeCell ref="B10:B11"/>
    <mergeCell ref="C10:C11"/>
    <mergeCell ref="B13:B16"/>
    <mergeCell ref="C13:C16"/>
    <mergeCell ref="B23:B25"/>
    <mergeCell ref="B26:B28"/>
    <mergeCell ref="B29:B31"/>
    <mergeCell ref="C29:C31"/>
    <mergeCell ref="C26:C28"/>
    <mergeCell ref="C23:C25"/>
    <mergeCell ref="D23:D25"/>
    <mergeCell ref="D26:D28"/>
    <mergeCell ref="D29:D31"/>
    <mergeCell ref="B1:F1"/>
    <mergeCell ref="C5:F6"/>
    <mergeCell ref="B8:F8"/>
    <mergeCell ref="B21:F21"/>
  </mergeCells>
  <pageMargins left="0.19685039370078741" right="0.19685039370078741" top="0.39370078740157483" bottom="0.39370078740157483" header="0" footer="0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 Notas</vt:lpstr>
      <vt:lpstr>Formulario Notas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Ana Edith Talamantes Mariscal</cp:lastModifiedBy>
  <cp:lastPrinted>2021-04-18T02:43:12Z</cp:lastPrinted>
  <dcterms:created xsi:type="dcterms:W3CDTF">2017-02-28T18:38:56Z</dcterms:created>
  <dcterms:modified xsi:type="dcterms:W3CDTF">2021-04-18T02:50:19Z</dcterms:modified>
</cp:coreProperties>
</file>