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D9E01DE3-D48C-4410-B2E6-557D54CDC088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D18" i="1" s="1"/>
  <c r="D19" i="1" s="1"/>
  <c r="D20" i="1" s="1"/>
  <c r="C8" i="1"/>
  <c r="C18" i="1" s="1"/>
  <c r="C19" i="1" s="1"/>
  <c r="C20" i="1" s="1"/>
  <c r="C27" i="1" l="1"/>
  <c r="C39" i="1"/>
  <c r="D27" i="1"/>
  <c r="E18" i="1"/>
  <c r="E19" i="1" s="1"/>
  <c r="E20" i="1" s="1"/>
  <c r="E27" i="1" s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<sst xmlns="http://schemas.openxmlformats.org/spreadsheetml/2006/main" count="70" uniqueCount="46">
  <si>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</si>
  <si>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</si>
  <si>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</si>
  <si>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</si>
  <si>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</si>
  <si>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</si>
  <si>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</si>
  <si>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</si>
  <si>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</si>
  <si>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</si>
  <si>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</si>
  <si>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</si>
  <si>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</si>
  <si>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</si>
  <si>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</si>
  <si>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</si>
  <si>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</si>
  <si>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</si>
  <si>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</si>
  <si>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</si>
  <si>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</si>
  <si>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</si>
  <si>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</si>
  <si>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</si>
  <si>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</si>
  <si>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</si>
  <si>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</si>
  <si>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</si>
  <si>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</si>
  <si>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</si>
  <si>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</si>
  <si>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</si>
  <si>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</si>
  <si>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</si>
  <si>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</si>
  <si>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</si>
  <si>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</si>
  <si>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</si>
  <si>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</si>
  <si>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</si>
  <si>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</si>
  <si>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</si>
  <si>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</si>
  <si>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</si>
  <si>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</t>
  </si>
  <si>
    <t>Del 01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</si>
</sst>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horizontal="left" vertical="top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/>
  <dimension ref="B1:R273"/>
  <sheetViews>
    <sheetView tabSelected="1" zoomScale="90" zoomScaleNormal="90" workbookViewId="0">
      <selection activeCell="J13" sqref="J13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9" t="s">
        <v>44</v>
      </c>
      <c r="C2" s="50"/>
      <c r="D2" s="50"/>
      <c r="E2" s="51"/>
    </row>
    <row r="3" spans="2:5" x14ac:dyDescent="0.25">
      <c r="B3" s="52" t="s">
        <v>0</v>
      </c>
      <c r="C3" s="53"/>
      <c r="D3" s="53"/>
      <c r="E3" s="54"/>
    </row>
    <row r="4" spans="2:5" x14ac:dyDescent="0.25">
      <c r="B4" s="55" t="s">
        <v>45</v>
      </c>
      <c r="C4" s="56"/>
      <c r="D4" s="56"/>
      <c r="E4" s="57"/>
    </row>
    <row r="5" spans="2:5" ht="15.75" thickBot="1" x14ac:dyDescent="0.3">
      <c r="B5" s="58" t="s">
        <v>1</v>
      </c>
      <c r="C5" s="59"/>
      <c r="D5" s="59"/>
      <c r="E5" s="60"/>
    </row>
    <row r="6" spans="2:5" x14ac:dyDescent="0.25">
      <c r="B6" s="43" t="s">
        <v>2</v>
      </c>
      <c r="C6" s="3" t="s">
        <v>3</v>
      </c>
      <c r="D6" s="61" t="s">
        <v>4</v>
      </c>
      <c r="E6" s="3" t="s">
        <v>5</v>
      </c>
    </row>
    <row r="7" spans="2:5" ht="15.75" thickBot="1" x14ac:dyDescent="0.3">
      <c r="B7" s="44"/>
      <c r="C7" s="4" t="s">
        <v>6</v>
      </c>
      <c r="D7" s="62"/>
      <c r="E7" s="4" t="s">
        <v>7</v>
      </c>
    </row>
    <row r="8" spans="2:5" x14ac:dyDescent="0.25">
      <c r="B8" s="27" t="s">
        <v>8</v>
      </c>
      <c r="C8" s="5">
        <f>SUM(C9:C11)</f>
        <v>29464609.73</v>
      </c>
      <c r="D8" s="5">
        <f t="shared" ref="D8:E8" si="0">SUM(D9:D11)</f>
        <v>15542306.42</v>
      </c>
      <c r="E8" s="5">
        <f t="shared" si="0"/>
        <v>15542306.42</v>
      </c>
    </row>
    <row r="9" spans="2:5" x14ac:dyDescent="0.25">
      <c r="B9" s="28" t="s">
        <v>9</v>
      </c>
      <c r="C9" s="33">
        <v>29464609.73</v>
      </c>
      <c r="D9" s="33">
        <v>15542306.42</v>
      </c>
      <c r="E9" s="33">
        <v>15542306.42</v>
      </c>
    </row>
    <row r="10" spans="2:5" x14ac:dyDescent="0.25">
      <c r="B10" s="28" t="s">
        <v>10</v>
      </c>
      <c r="C10" s="33">
        <v>0</v>
      </c>
      <c r="D10" s="33">
        <v>0</v>
      </c>
      <c r="E10" s="33">
        <v>0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29464609.73</v>
      </c>
      <c r="D12" s="5">
        <f>SUM(D13+D14)</f>
        <v>14081263.18</v>
      </c>
      <c r="E12" s="5">
        <f>SUM(E13+E14)</f>
        <v>14081263.18</v>
      </c>
    </row>
    <row r="13" spans="2:5" ht="24" x14ac:dyDescent="0.25">
      <c r="B13" s="28" t="s">
        <v>13</v>
      </c>
      <c r="C13" s="33">
        <v>29464609.73</v>
      </c>
      <c r="D13" s="33">
        <v>14081263.18</v>
      </c>
      <c r="E13" s="33">
        <v>14081263.18</v>
      </c>
    </row>
    <row r="14" spans="2:5" ht="24" x14ac:dyDescent="0.25">
      <c r="B14" s="28" t="s">
        <v>14</v>
      </c>
      <c r="C14" s="33">
        <v>0</v>
      </c>
      <c r="D14" s="33">
        <v>0</v>
      </c>
      <c r="E14" s="33">
        <v>0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466729.66</v>
      </c>
      <c r="E15" s="5">
        <f t="shared" si="1"/>
        <v>466729.66</v>
      </c>
    </row>
    <row r="16" spans="2:5" ht="24" x14ac:dyDescent="0.25">
      <c r="B16" s="28" t="s">
        <v>16</v>
      </c>
      <c r="C16" s="35">
        <v>0</v>
      </c>
      <c r="D16" s="33">
        <v>466729.66</v>
      </c>
      <c r="E16" s="33">
        <v>466729.66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1927772.9000000001</v>
      </c>
      <c r="E18" s="5">
        <f t="shared" si="2"/>
        <v>1927772.9000000001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1927772.9000000001</v>
      </c>
      <c r="E19" s="5">
        <f t="shared" si="3"/>
        <v>1927772.9000000001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1461043.2400000002</v>
      </c>
      <c r="E20" s="7">
        <f t="shared" si="4"/>
        <v>1461043.2400000002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1461043.2400000002</v>
      </c>
      <c r="E27" s="5">
        <f t="shared" si="6"/>
        <v>1461043.2400000002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3" t="s">
        <v>21</v>
      </c>
      <c r="C31" s="43" t="s">
        <v>28</v>
      </c>
      <c r="D31" s="43" t="s">
        <v>4</v>
      </c>
      <c r="E31" s="19" t="s">
        <v>5</v>
      </c>
    </row>
    <row r="32" spans="2:5" ht="15.75" thickBot="1" x14ac:dyDescent="0.3">
      <c r="B32" s="44"/>
      <c r="C32" s="44"/>
      <c r="D32" s="44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45" t="s">
        <v>35</v>
      </c>
      <c r="C39" s="47">
        <f>C33-C36</f>
        <v>0</v>
      </c>
      <c r="D39" s="47">
        <f t="shared" ref="D39:E39" si="9">D33-D36</f>
        <v>0</v>
      </c>
      <c r="E39" s="47">
        <f t="shared" si="9"/>
        <v>0</v>
      </c>
    </row>
    <row r="40" spans="2:5" ht="15.75" thickBot="1" x14ac:dyDescent="0.3">
      <c r="B40" s="46"/>
      <c r="C40" s="48"/>
      <c r="D40" s="48"/>
      <c r="E40" s="48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3" t="s">
        <v>21</v>
      </c>
      <c r="C43" s="19" t="s">
        <v>3</v>
      </c>
      <c r="D43" s="43" t="s">
        <v>4</v>
      </c>
      <c r="E43" s="19" t="s">
        <v>5</v>
      </c>
    </row>
    <row r="44" spans="2:5" ht="15.75" thickBot="1" x14ac:dyDescent="0.3">
      <c r="B44" s="44"/>
      <c r="C44" s="20" t="s">
        <v>22</v>
      </c>
      <c r="D44" s="44"/>
      <c r="E44" s="20" t="s">
        <v>23</v>
      </c>
    </row>
    <row r="45" spans="2:5" x14ac:dyDescent="0.25">
      <c r="B45" s="15" t="s">
        <v>36</v>
      </c>
      <c r="C45" s="22">
        <f>C9</f>
        <v>29464609.73</v>
      </c>
      <c r="D45" s="22">
        <f t="shared" ref="D45:E45" si="10">D9</f>
        <v>15542306.42</v>
      </c>
      <c r="E45" s="22">
        <f t="shared" si="10"/>
        <v>15542306.42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29464609.73</v>
      </c>
      <c r="D49" s="22">
        <f t="shared" ref="D49:E49" si="14">D13</f>
        <v>14081263.18</v>
      </c>
      <c r="E49" s="22">
        <f t="shared" si="14"/>
        <v>14081263.18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466729.66</v>
      </c>
      <c r="E50" s="22">
        <f t="shared" si="15"/>
        <v>466729.66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1927772.9000000001</v>
      </c>
      <c r="E51" s="21">
        <f t="shared" si="16"/>
        <v>1927772.9000000001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1927772.9000000001</v>
      </c>
      <c r="E52" s="21">
        <f t="shared" si="17"/>
        <v>1927772.9000000001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3" t="s">
        <v>21</v>
      </c>
      <c r="C55" s="43" t="s">
        <v>28</v>
      </c>
      <c r="D55" s="43" t="s">
        <v>4</v>
      </c>
      <c r="E55" s="19" t="s">
        <v>5</v>
      </c>
    </row>
    <row r="56" spans="2:6" ht="15.75" thickBot="1" x14ac:dyDescent="0.3">
      <c r="B56" s="44"/>
      <c r="C56" s="44"/>
      <c r="D56" s="44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ht="150" hidden="1" customHeight="1" x14ac:dyDescent="0.25">
      <c r="B71" s="63"/>
      <c r="C71" s="63"/>
      <c r="D71" s="63"/>
      <c r="E71" s="63"/>
      <c r="F71" s="42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  <c r="R77" s="41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</sheetData>
  <sheetProtection algorithmName="SHA-512" hashValue="x09vNBml2/ohxFbIHN/4AmLYDPBQMQFt8XxYQaawOhcZ+Hh1NUIP5cj2VCzyLs9biPw6BfZTXsf++KSlK4OExQ==" saltValue="jUC2jsiDQZTITV+if/z0Ug==" spinCount="100000" sheet="1" formatCells="0" formatColumns="0" formatRows="0"/>
  <mergeCells count="19">
    <mergeCell ref="E39:E40"/>
    <mergeCell ref="B43:B44"/>
    <mergeCell ref="D43:D44"/>
    <mergeCell ref="B71:E71"/>
    <mergeCell ref="B55:B56"/>
    <mergeCell ref="C55:C56"/>
    <mergeCell ref="D55:D56"/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</mergeCells>
  <pageMargins left="0.23622047244094491" right="0.23622047244094491" top="1.38" bottom="0.31496062992125984" header="0.31496062992125984" footer="0.31496062992125984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2025-07-16T17:58:37Z</cp:lastPrinted>
  <dcterms:created xsi:type="dcterms:W3CDTF">2020-01-08T20:37:56Z</dcterms:created>
  <dcterms:modified xsi:type="dcterms:W3CDTF">2025-07-16T18:10:37Z</dcterms:modified>
</cp:coreProperties>
</file>