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2do trim sif\"/>
    </mc:Choice>
  </mc:AlternateContent>
  <xr:revisionPtr revIDLastSave="0" documentId="13_ncr:1_{7AC4EE90-FA02-4911-AF63-628FC26145F4}" xr6:coauthVersionLast="47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-120" yWindow="-120" windowWidth="29040" windowHeight="15720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E24" i="1"/>
  <c r="D24" i="1"/>
  <c r="C24" i="1"/>
  <c r="E15" i="1"/>
  <c r="D15" i="1"/>
  <c r="E8" i="1"/>
  <c r="D8" i="1"/>
  <c r="D18" i="1" s="1"/>
  <c r="D19" i="1" s="1"/>
  <c r="D20" i="1" s="1"/>
  <c r="C8" i="1"/>
  <c r="C18" i="1" s="1"/>
  <c r="C19" i="1" s="1"/>
  <c r="C20" i="1" s="1"/>
  <c r="C27" i="1" l="1"/>
  <c r="C39" i="1"/>
  <c r="D27" i="1"/>
  <c r="E18" i="1"/>
  <c r="E19" i="1" s="1"/>
  <c r="E20" i="1" s="1"/>
  <c r="E27" i="1" s="1"/>
  <c r="E58" i="1"/>
  <c r="E63" i="1" s="1"/>
  <c r="E64" i="1" s="1"/>
  <c r="C51" i="1"/>
  <c r="C52" i="1" s="1"/>
  <c r="D58" i="1"/>
  <c r="D63" i="1" s="1"/>
  <c r="D64" i="1" s="1"/>
  <c r="D51" i="1"/>
  <c r="D52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<sst xmlns="http://schemas.openxmlformats.org/spreadsheetml/2006/main" count="70" uniqueCount="46">
  <si>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</si>
  <si>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</si>
  <si>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</si>
  <si>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</si>
  <si>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</si>
  <si>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</si>
  <si>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</si>
  <si>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</si>
  <si>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</si>
  <si>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</si>
  <si>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</si>
  <si>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</si>
  <si>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</si>
  <si>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</si>
  <si>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</si>
  <si>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</si>
  <si>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</si>
  <si>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</si>
  <si>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</si>
  <si>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</si>
  <si>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</si>
  <si>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</si>
  <si>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</si>
  <si>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</si>
  <si>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</si>
  <si>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</si>
  <si>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</si>
  <si>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</si>
  <si>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</si>
  <si>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</si>
  <si>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</si>
  <si>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</si>
  <si>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</si>
  <si>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</si>
  <si>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</si>
  <si>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</si>
  <si>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</si>
  <si>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</si>
  <si>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</si>
  <si>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</si>
  <si>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</si>
  <si>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</si>
  <si>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</si>
  <si>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</si>
  <si>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</t>
  </si>
  <si>
    <t>Del 01 de enero 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</si>
</sst>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3"/>
  <sheetViews>
    <sheetView tabSelected="1" topLeftCell="A41" zoomScale="90" zoomScaleNormal="90" workbookViewId="0">
      <selection activeCell="H59" sqref="H59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8" t="s">
        <v>44</v>
      </c>
      <c r="C2" s="49"/>
      <c r="D2" s="49"/>
      <c r="E2" s="50"/>
    </row>
    <row r="3" spans="2:5" x14ac:dyDescent="0.25">
      <c r="B3" s="51" t="s">
        <v>0</v>
      </c>
      <c r="C3" s="52"/>
      <c r="D3" s="52"/>
      <c r="E3" s="53"/>
    </row>
    <row r="4" spans="2:5" x14ac:dyDescent="0.25">
      <c r="B4" s="54" t="s">
        <v>45</v>
      </c>
      <c r="C4" s="55"/>
      <c r="D4" s="55"/>
      <c r="E4" s="56"/>
    </row>
    <row r="5" spans="2:5" ht="15.75" thickBot="1" x14ac:dyDescent="0.3">
      <c r="B5" s="57" t="s">
        <v>1</v>
      </c>
      <c r="C5" s="58"/>
      <c r="D5" s="58"/>
      <c r="E5" s="59"/>
    </row>
    <row r="6" spans="2:5" x14ac:dyDescent="0.25">
      <c r="B6" s="45" t="s">
        <v>2</v>
      </c>
      <c r="C6" s="3" t="s">
        <v>3</v>
      </c>
      <c r="D6" s="60" t="s">
        <v>4</v>
      </c>
      <c r="E6" s="3" t="s">
        <v>5</v>
      </c>
    </row>
    <row r="7" spans="2:5" ht="15.75" thickBot="1" x14ac:dyDescent="0.3">
      <c r="B7" s="46"/>
      <c r="C7" s="4" t="s">
        <v>6</v>
      </c>
      <c r="D7" s="61"/>
      <c r="E7" s="4" t="s">
        <v>7</v>
      </c>
    </row>
    <row r="8" spans="2:5" x14ac:dyDescent="0.25">
      <c r="B8" s="27" t="s">
        <v>8</v>
      </c>
      <c r="C8" s="5">
        <f>SUM(C9:C11)</f>
        <v>36320847.009999998</v>
      </c>
      <c r="D8" s="5">
        <f t="shared" ref="D8:E8" si="0">SUM(D9:D11)</f>
        <v>22362670.530000001</v>
      </c>
      <c r="E8" s="5">
        <f t="shared" si="0"/>
        <v>22362670.530000001</v>
      </c>
    </row>
    <row r="9" spans="2:5" x14ac:dyDescent="0.25">
      <c r="B9" s="28" t="s">
        <v>9</v>
      </c>
      <c r="C9" s="33">
        <v>36320847.009999998</v>
      </c>
      <c r="D9" s="33">
        <v>18862670.530000001</v>
      </c>
      <c r="E9" s="33">
        <v>18862670.530000001</v>
      </c>
    </row>
    <row r="10" spans="2:5" x14ac:dyDescent="0.25">
      <c r="B10" s="28" t="s">
        <v>10</v>
      </c>
      <c r="C10" s="33">
        <v>0</v>
      </c>
      <c r="D10" s="33">
        <v>3500000</v>
      </c>
      <c r="E10" s="33">
        <v>3500000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36320847.009999998</v>
      </c>
      <c r="D12" s="5">
        <f>SUM(D13+D14)</f>
        <v>15703115.23</v>
      </c>
      <c r="E12" s="5">
        <f>SUM(E13+E14)</f>
        <v>15703115.23</v>
      </c>
    </row>
    <row r="13" spans="2:5" ht="24" x14ac:dyDescent="0.25">
      <c r="B13" s="28" t="s">
        <v>13</v>
      </c>
      <c r="C13" s="33">
        <v>36320847.009999998</v>
      </c>
      <c r="D13" s="33">
        <v>14727430.050000001</v>
      </c>
      <c r="E13" s="33">
        <v>14727430.050000001</v>
      </c>
    </row>
    <row r="14" spans="2:5" ht="24" x14ac:dyDescent="0.25">
      <c r="B14" s="28" t="s">
        <v>14</v>
      </c>
      <c r="C14" s="33">
        <v>0</v>
      </c>
      <c r="D14" s="33">
        <v>975685.18</v>
      </c>
      <c r="E14" s="33">
        <v>975685.18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131140.72</v>
      </c>
      <c r="E15" s="5">
        <f t="shared" si="1"/>
        <v>131140.72</v>
      </c>
    </row>
    <row r="16" spans="2:5" ht="24" x14ac:dyDescent="0.25">
      <c r="B16" s="28" t="s">
        <v>16</v>
      </c>
      <c r="C16" s="35">
        <v>0</v>
      </c>
      <c r="D16" s="33">
        <v>131140.72</v>
      </c>
      <c r="E16" s="33">
        <v>131140.72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6790696.0200000005</v>
      </c>
      <c r="E18" s="5">
        <f t="shared" si="2"/>
        <v>6790696.0200000005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6790696.0200000005</v>
      </c>
      <c r="E19" s="5">
        <f t="shared" si="3"/>
        <v>6790696.0200000005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6659555.3000000007</v>
      </c>
      <c r="E20" s="7">
        <f t="shared" si="4"/>
        <v>6659555.3000000007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6659555.3000000007</v>
      </c>
      <c r="E27" s="5">
        <f t="shared" si="6"/>
        <v>6659555.3000000007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45" t="s">
        <v>21</v>
      </c>
      <c r="C31" s="45" t="s">
        <v>28</v>
      </c>
      <c r="D31" s="45" t="s">
        <v>4</v>
      </c>
      <c r="E31" s="19" t="s">
        <v>5</v>
      </c>
    </row>
    <row r="32" spans="2:5" ht="15.75" thickBot="1" x14ac:dyDescent="0.3">
      <c r="B32" s="46"/>
      <c r="C32" s="46"/>
      <c r="D32" s="46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62" t="s">
        <v>35</v>
      </c>
      <c r="C39" s="43">
        <f>C33-C36</f>
        <v>0</v>
      </c>
      <c r="D39" s="43">
        <f t="shared" ref="D39:E39" si="9">D33-D36</f>
        <v>0</v>
      </c>
      <c r="E39" s="43">
        <f t="shared" si="9"/>
        <v>0</v>
      </c>
    </row>
    <row r="40" spans="2:5" ht="15.75" thickBot="1" x14ac:dyDescent="0.3">
      <c r="B40" s="63"/>
      <c r="C40" s="44"/>
      <c r="D40" s="44"/>
      <c r="E40" s="44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45" t="s">
        <v>21</v>
      </c>
      <c r="C43" s="19" t="s">
        <v>3</v>
      </c>
      <c r="D43" s="45" t="s">
        <v>4</v>
      </c>
      <c r="E43" s="19" t="s">
        <v>5</v>
      </c>
    </row>
    <row r="44" spans="2:5" ht="15.75" thickBot="1" x14ac:dyDescent="0.3">
      <c r="B44" s="46"/>
      <c r="C44" s="20" t="s">
        <v>22</v>
      </c>
      <c r="D44" s="46"/>
      <c r="E44" s="20" t="s">
        <v>23</v>
      </c>
    </row>
    <row r="45" spans="2:5" x14ac:dyDescent="0.25">
      <c r="B45" s="15" t="s">
        <v>36</v>
      </c>
      <c r="C45" s="22">
        <f>C9</f>
        <v>36320847.009999998</v>
      </c>
      <c r="D45" s="22">
        <f t="shared" ref="D45:E45" si="10">D9</f>
        <v>18862670.530000001</v>
      </c>
      <c r="E45" s="22">
        <f t="shared" si="10"/>
        <v>18862670.530000001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36320847.009999998</v>
      </c>
      <c r="D49" s="22">
        <f t="shared" ref="D49:E49" si="14">D13</f>
        <v>14727430.050000001</v>
      </c>
      <c r="E49" s="22">
        <f t="shared" si="14"/>
        <v>14727430.050000001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131140.72</v>
      </c>
      <c r="E50" s="22">
        <f t="shared" si="15"/>
        <v>131140.72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4266381.2</v>
      </c>
      <c r="E51" s="21">
        <f t="shared" si="16"/>
        <v>4266381.2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4266381.2</v>
      </c>
      <c r="E52" s="21">
        <f t="shared" si="17"/>
        <v>4266381.2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45" t="s">
        <v>21</v>
      </c>
      <c r="C55" s="45" t="s">
        <v>28</v>
      </c>
      <c r="D55" s="45" t="s">
        <v>4</v>
      </c>
      <c r="E55" s="19" t="s">
        <v>5</v>
      </c>
    </row>
    <row r="56" spans="2:6" ht="15.75" thickBot="1" x14ac:dyDescent="0.3">
      <c r="B56" s="46"/>
      <c r="C56" s="46"/>
      <c r="D56" s="46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3500000</v>
      </c>
      <c r="E57" s="22">
        <f t="shared" si="18"/>
        <v>3500000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975685.18</v>
      </c>
      <c r="E61" s="22">
        <f t="shared" si="22"/>
        <v>975685.18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2524314.8199999998</v>
      </c>
      <c r="E63" s="21">
        <f t="shared" si="24"/>
        <v>2524314.8199999998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2524314.8199999998</v>
      </c>
      <c r="E64" s="32">
        <f t="shared" si="25"/>
        <v>2524314.8199999998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ht="0.75" customHeight="1" x14ac:dyDescent="0.25">
      <c r="B71" s="47"/>
      <c r="C71" s="47"/>
      <c r="D71" s="47"/>
      <c r="E71" s="47"/>
      <c r="F71" s="42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  <c r="R77" s="41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</sheetData>
  <sheetProtection algorithmName="SHA-512" hashValue="x09vNBml2/ohxFbIHN/4AmLYDPBQMQFt8XxYQaawOhcZ+Hh1NUIP5cj2VCzyLs9biPw6BfZTXsf++KSlK4OExQ==" saltValue="jUC2jsiDQZTITV+if/z0Ug==" spinCount="100000" sheet="1" formatCells="0" formatColumns="0" formatRows="0"/>
  <mergeCells count="19"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  <mergeCell ref="E39:E40"/>
    <mergeCell ref="B43:B44"/>
    <mergeCell ref="D43:D44"/>
    <mergeCell ref="B71:E71"/>
    <mergeCell ref="B55:B56"/>
    <mergeCell ref="C55:C56"/>
    <mergeCell ref="D55:D56"/>
  </mergeCells>
  <pageMargins left="0.25" right="0.25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2026-07-24T18:18:12Z</cp:lastPrinted>
  <dcterms:created xsi:type="dcterms:W3CDTF">2020-01-08T20:37:56Z</dcterms:created>
  <dcterms:modified xsi:type="dcterms:W3CDTF">2026-07-24T18:18:34Z</dcterms:modified>
</cp:coreProperties>
</file>