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3125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7" i="1" s="1"/>
  <c r="H68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C17" i="1"/>
  <c r="C43" i="1" s="1"/>
  <c r="D73" i="1" l="1"/>
  <c r="H37" i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<sst xmlns="http://schemas.openxmlformats.org/spreadsheetml/2006/main" count="77" uniqueCount="77">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</sst>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97"/>
  <sheetViews>
    <sheetView tabSelected="1" zoomScale="90" zoomScaleNormal="90" workbookViewId="0">
      <selection activeCell="D68" sqref="D68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76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11706.81</v>
      </c>
      <c r="E14" s="27">
        <f t="shared" si="0"/>
        <v>11706.81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14310000</v>
      </c>
      <c r="D37" s="22">
        <f t="shared" ref="D37:G37" si="8">D38</f>
        <v>166727.94</v>
      </c>
      <c r="E37" s="30">
        <f t="shared" si="3"/>
        <v>14476727.939999999</v>
      </c>
      <c r="F37" s="22">
        <f t="shared" si="8"/>
        <v>14476727.939999999</v>
      </c>
      <c r="G37" s="22">
        <f t="shared" si="8"/>
        <v>14476727.939999999</v>
      </c>
      <c r="H37" s="34">
        <f t="shared" si="7"/>
        <v>166727.93999999948</v>
      </c>
    </row>
    <row r="38" spans="2:8" x14ac:dyDescent="0.2">
      <c r="B38" s="13" t="s">
        <v>40</v>
      </c>
      <c r="C38" s="26">
        <v>14310000</v>
      </c>
      <c r="D38" s="26">
        <v>166727.94</v>
      </c>
      <c r="E38" s="30">
        <f t="shared" si="3"/>
        <v>14476727.939999999</v>
      </c>
      <c r="F38" s="26">
        <v>14476727.939999999</v>
      </c>
      <c r="G38" s="26">
        <v>14476727.939999999</v>
      </c>
      <c r="H38" s="30">
        <f t="shared" si="7"/>
        <v>166727.93999999948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14310000</v>
      </c>
      <c r="D43" s="56">
        <f t="shared" ref="D43:H43" si="10">SUM(D10:D17,D30,D36,D37,D39)</f>
        <v>178434.75</v>
      </c>
      <c r="E43" s="36">
        <f t="shared" si="10"/>
        <v>14488434.75</v>
      </c>
      <c r="F43" s="56">
        <f t="shared" si="10"/>
        <v>14476727.939999999</v>
      </c>
      <c r="G43" s="56">
        <f t="shared" si="10"/>
        <v>14476727.939999999</v>
      </c>
      <c r="H43" s="36">
        <f t="shared" si="10"/>
        <v>166727.93999999948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2876525.29</v>
      </c>
      <c r="E57" s="27">
        <f t="shared" si="14"/>
        <v>2876525.29</v>
      </c>
      <c r="F57" s="22">
        <f t="shared" si="14"/>
        <v>2851381.25</v>
      </c>
      <c r="G57" s="22">
        <f t="shared" si="14"/>
        <v>2851381.25</v>
      </c>
      <c r="H57" s="27">
        <f>SUM(H58:H61)</f>
        <v>2851381.25</v>
      </c>
    </row>
    <row r="58" spans="2:8" x14ac:dyDescent="0.2">
      <c r="B58" s="9" t="s">
        <v>58</v>
      </c>
      <c r="C58" s="26">
        <v>0</v>
      </c>
      <c r="D58" s="26">
        <v>2876525.29</v>
      </c>
      <c r="E58" s="30">
        <f>SUM(C58:D58)</f>
        <v>2876525.29</v>
      </c>
      <c r="F58" s="26">
        <v>2851381.25</v>
      </c>
      <c r="G58" s="26">
        <v>2851381.25</v>
      </c>
      <c r="H58" s="30">
        <f>SUM(G58-C58)</f>
        <v>2851381.25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2876525.29</v>
      </c>
      <c r="E68" s="27">
        <f t="shared" si="18"/>
        <v>2876525.29</v>
      </c>
      <c r="F68" s="22">
        <f t="shared" si="18"/>
        <v>2851381.25</v>
      </c>
      <c r="G68" s="22">
        <f t="shared" si="18"/>
        <v>2851381.25</v>
      </c>
      <c r="H68" s="27">
        <f>SUM(H48,H57,H62,H65,H66)</f>
        <v>2851381.25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14310000</v>
      </c>
      <c r="D73" s="22">
        <f t="shared" ref="D73:G73" si="21">SUM(D43,D68,D70)</f>
        <v>3054960.04</v>
      </c>
      <c r="E73" s="27">
        <f t="shared" si="21"/>
        <v>17364960.039999999</v>
      </c>
      <c r="F73" s="22">
        <f t="shared" si="21"/>
        <v>17328109.189999998</v>
      </c>
      <c r="G73" s="22">
        <f t="shared" si="21"/>
        <v>17328109.189999998</v>
      </c>
      <c r="H73" s="27">
        <f>SUM(H43,H68,H70)</f>
        <v>3018109.1899999995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97" spans="17:17" x14ac:dyDescent="0.2">
      <c r="Q97" s="3"/>
    </row>
  </sheetData>
  <sheetProtection algorithmName="SHA-512" hashValue="aWAhK8Fhe6XwSgMrGvEJCYG1ZCA7vpL4jPlvEIjSBKu7x6N+vJlvQzQQjeVikcFCkGof/8TVvqilqMRnRuy12g==" saltValue="NGiILVHHr7fmT6mLCE9Arg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2021-01-19T20:05:56Z</dcterms:modified>
</cp:coreProperties>
</file>