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75" i="1" l="1"/>
  <c r="M149" i="1" l="1"/>
  <c r="M147" i="1"/>
  <c r="K51" i="1"/>
  <c r="K40" i="1"/>
  <c r="J65" i="1" l="1"/>
  <c r="P258" i="1" l="1"/>
  <c r="P235" i="1"/>
  <c r="P222" i="1"/>
  <c r="P267" i="1" l="1"/>
  <c r="M151" i="1"/>
  <c r="M88" i="1"/>
  <c r="M86" i="1"/>
  <c r="M83" i="1"/>
  <c r="I190" i="1" l="1"/>
  <c r="L166" i="1"/>
  <c r="N174" i="1" s="1"/>
  <c r="M120" i="1"/>
  <c r="I106" i="1"/>
  <c r="K53" i="1"/>
  <c r="K43" i="1"/>
  <c r="J33" i="1"/>
  <c r="N172" i="1" l="1"/>
  <c r="N173" i="1"/>
  <c r="N171" i="1"/>
  <c r="P214" i="1"/>
</calcChain>
</file>

<file path=xl/sharedStrings.xml><?xml version="1.0" encoding="utf-8"?>
<sst xmlns="http://schemas.openxmlformats.org/spreadsheetml/2006/main" count="288" uniqueCount="253">
  <si>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</si>
  <si>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</si>
  <si>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</si>
  <si>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</si>
  <si>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</si>
  <si>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</si>
  <si>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</si>
  <si>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</si>
  <si>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</si>
  <si>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</si>
  <si>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</si>
  <si>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</si>
  <si>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</si>
  <si>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</si>
  <si>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</si>
  <si>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</si>
  <si>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</si>
  <si>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</si>
  <si>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</si>
  <si>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</si>
  <si>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</si>
  <si>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</si>
  <si>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</si>
  <si>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</si>
  <si>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2.</t>
  </si>
  <si>
    <t>1.</t>
  </si>
  <si>
    <t>·</t>
  </si>
  <si>
    <t>A continuación se relacionan las cuentas que integran el rubro de efectivo y equivalentes:</t>
  </si>
  <si>
    <t>Concepto</t>
  </si>
  <si>
    <t>#NOMBRE(1112)</t>
  </si>
  <si>
    <t>Suma</t>
  </si>
  <si>
    <t>Bancos/Tesorería</t>
  </si>
  <si>
    <t>Banco</t>
  </si>
  <si>
    <t>Importe</t>
  </si>
  <si>
    <r>
      <t xml:space="preserve">Representa el monto de efectivo disponible propiedad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en instituciones bancarias, su importe se integra por:</t>
    </r>
  </si>
  <si>
    <t>Fondos con Afectación Específica</t>
  </si>
  <si>
    <t>%</t>
  </si>
  <si>
    <t>Bienes Muebles, Intangibles y Depreciaciones</t>
  </si>
  <si>
    <t>Se integras de la siguiente manera: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</si>
  <si>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</si>
  <si>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</si>
  <si>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</si>
  <si>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</si>
  <si>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</si>
  <si>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</si>
  <si>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</si>
  <si>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</si>
  <si>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</si>
  <si>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</si>
  <si>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</si>
  <si>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</si>
  <si>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</si>
  <si>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</si>
  <si>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</si>
  <si>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</si>
  <si>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</si>
  <si>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</si>
  <si>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</si>
  <si>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</si>
  <si>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</si>
  <si>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</si>
  <si>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</si>
  <si>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</si>
  <si>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</si>
  <si>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</si>
  <si>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</si>
  <si>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</si>
  <si>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</si>
  <si>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</si>
  <si>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</si>
  <si>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</si>
  <si>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</si>
  <si>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</si>
  <si>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</si>
  <si>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</si>
  <si>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</si>
  <si>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</si>
  <si>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</si>
  <si>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</si>
  <si>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</si>
  <si>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</si>
  <si>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</si>
  <si>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</si>
  <si>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</si>
  <si>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</si>
  <si>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</si>
  <si>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</si>
  <si>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</si>
  <si>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</si>
  <si>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</si>
  <si>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</si>
  <si>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</si>
  <si>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</si>
  <si>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</si>
  <si>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</si>
  <si>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</si>
  <si>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</si>
  <si>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</si>
  <si>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</si>
  <si>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</si>
  <si>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</si>
  <si>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</si>
  <si>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</si>
  <si>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</si>
  <si>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</si>
  <si>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</si>
  <si>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</si>
  <si>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</si>
  <si>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</si>
  <si>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</si>
  <si>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</si>
  <si>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</si>
  <si>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</si>
  <si>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</si>
  <si>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</si>
  <si>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</si>
  <si>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</si>
  <si>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</si>
  <si>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</si>
  <si>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</si>
  <si>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</si>
  <si>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</si>
  <si>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</si>
  <si>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</si>
  <si>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</si>
  <si>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</si>
  <si>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</si>
  <si>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</si>
  <si>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</si>
  <si>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</si>
  <si>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</si>
  <si>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</si>
  <si>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</si>
  <si>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</si>
  <si>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</si>
  <si>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</si>
  <si>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</si>
  <si>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</si>
  <si>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</si>
  <si>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</si>
  <si>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</si>
  <si>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</si>
  <si>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</si>
  <si>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</si>
  <si>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</si>
  <si>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Subtotal Convenios</t>
  </si>
  <si>
    <t>CUENTAS POR COBRAR A CORTO PLAZO</t>
  </si>
  <si>
    <t>BANCOS/TESORERÍA</t>
  </si>
  <si>
    <t>INVERSIONES TEMPORALES (HASTA 3 MESES)</t>
  </si>
  <si>
    <t>FONDOS CON AFECTACIÓN ESPECÍFICA</t>
  </si>
  <si>
    <t>DEUDORES DIVERSOS POR COBRAR A CORTO PLAZO</t>
  </si>
  <si>
    <t>OTROS DERECHOS A RECIBIR EFECTIVO O EQUIVALENTES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</si>
  <si>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</si>
  <si>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</si>
  <si>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</si>
  <si>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</si>
  <si>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</si>
  <si>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</si>
  <si>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</si>
  <si>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</si>
  <si>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</si>
  <si>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</si>
  <si>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</si>
  <si>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</si>
  <si>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</si>
  <si>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</si>
  <si>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INGRESOS POR CLASIFICAR</t>
  </si>
  <si>
    <t>PROVEEDORES POR PAGAR A CORTO PLAZO</t>
  </si>
  <si>
    <t>OTRAS CUENTAS POR PAGAR A CORTO PLAZO</t>
  </si>
  <si>
    <t>GASTOS DE FUNCIONAMIENTO</t>
  </si>
  <si>
    <t>TRANSFERENCIAS, ASIGNACIONES, SUBSIDIOS Y OTRAS AYUDAS</t>
  </si>
  <si>
    <t>PARTICIPACIONES Y APORTACIONES</t>
  </si>
  <si>
    <t>INTERESES, COMISIONES Y OTROS GASTOS DE LA DEUDA PÚBLICA</t>
  </si>
  <si>
    <t>OTROS GASTOS Y PÉRDIDAS EXTRAORDINARIAS</t>
  </si>
  <si>
    <t>REMUNERACIONES AL PERSONAL DE CARÁCTER PERMANENTE</t>
  </si>
  <si>
    <t>SEGURIDAD SOCIAL</t>
  </si>
  <si>
    <t>PROGRAMAS  FEDERALES</t>
  </si>
  <si>
    <t>CONVENIOS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</si>
  <si>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</si>
  <si>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</si>
  <si>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</si>
  <si>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</si>
  <si>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</si>
  <si>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</si>
  <si>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</si>
  <si>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</si>
  <si>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</si>
  <si>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</si>
  <si>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</si>
  <si>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</si>
  <si>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</si>
  <si>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</si>
  <si>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</si>
  <si>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</si>
  <si>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</si>
  <si>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</si>
  <si>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</si>
  <si>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</si>
  <si>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</si>
  <si>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</si>
  <si>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</si>
  <si>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</si>
  <si>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</si>
  <si>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</si>
  <si>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</si>
  <si>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</si>
  <si>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</si>
  <si>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</si>
  <si>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</si>
  <si>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</si>
  <si>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</si>
  <si>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</si>
  <si>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</si>
  <si>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</si>
  <si>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</si>
  <si>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</si>
  <si>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</si>
  <si>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</si>
  <si>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</si>
  <si>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</si>
  <si>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</si>
  <si>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</si>
  <si>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</si>
  <si>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</si>
  <si>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</si>
  <si>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</si>
  <si>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</si>
  <si>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</si>
  <si>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</si>
  <si>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</si>
  <si>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</si>
  <si>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</si>
  <si>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</si>
  <si>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SANTANDER 6091</t>
  </si>
  <si>
    <t>SANTANDER 5137</t>
  </si>
  <si>
    <t>PRODUCTOS</t>
  </si>
  <si>
    <t>Subtotal Productos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</si>
  <si>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</si>
  <si>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</si>
  <si>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</si>
  <si>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</si>
  <si>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</si>
  <si>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Lic. Ana Margarita Blackaller Prieto</t>
  </si>
  <si>
    <t>Lic. Silvia Martha Yapor Ramirez</t>
  </si>
  <si>
    <t>C.P. Ana Edith Talamantes Mariscal</t>
  </si>
  <si>
    <t>Subdirectora Administrativa</t>
  </si>
  <si>
    <t>Jefa de la Oficina de  Contabilidad</t>
  </si>
  <si>
    <t>Al 30 de Junio de 2021</t>
  </si>
  <si>
    <t xml:space="preserve">El importe de esta cuenta esta constituido principalmente por: Aportaciones de Seguridad Social (patronal), mismas que se pagan en el mes de julio del 2021. </t>
  </si>
  <si>
    <t>Este género se compone de dos grupos, el Pasivo Circulante y el Pasivo No Circulante, en éstos inciden pasivos derivados de operaciones por servicios personales, cuentas por pagar por operaciones presupuestarias devengadas y contabilizadas al 30 de junio del ejercicio correspondiente; pasivos por obligaciones laborales, a continuación se presenta la integración del pasivo:</t>
  </si>
  <si>
    <t>El importe de esta cuenta esta constituido principalmente por: Retenciones de ISR por Sueldos y Salarios y Honorarios y retenciones derivadas de aportaciones de seguridad social (Trabajadores) mismas que se liquidan en el mes de julio del 2021.</t>
  </si>
  <si>
    <t>SERVICIOS PROFESIONALES, CIENTÍFICOS Y TÉCNICOS Y OTROS SERVICIOS</t>
  </si>
  <si>
    <t>Correspondiente del 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</si>
</sst>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&quot;$&quot;#,##0.00"/>
    <numFmt numFmtId="167" formatCode="General_)"/>
    <numFmt numFmtId="168" formatCode="_-* #,##0_-;\-* #,##0_-;_-* &quot;-&quot;??_-;_-@_-"/>
  </numFmts>
  <fonts count="29" x14ac:knownFonts="1">
    <font>
      <sz val="10"/>
      <color rgb="FF000000"/>
      <name val="Times New Roman"/>
      <charset val="204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20" fillId="0" borderId="0"/>
  </cellStyleXfs>
  <cellXfs count="23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/>
    <xf numFmtId="0" fontId="12" fillId="0" borderId="0" xfId="0" applyFont="1"/>
    <xf numFmtId="0" fontId="10" fillId="0" borderId="0" xfId="0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vertical="top" wrapText="1"/>
    </xf>
    <xf numFmtId="0" fontId="13" fillId="0" borderId="0" xfId="0" applyFont="1"/>
    <xf numFmtId="49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/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top"/>
    </xf>
    <xf numFmtId="0" fontId="12" fillId="0" borderId="2" xfId="0" applyNumberFormat="1" applyFont="1" applyFill="1" applyBorder="1" applyAlignment="1"/>
    <xf numFmtId="0" fontId="13" fillId="0" borderId="0" xfId="0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0" fontId="12" fillId="0" borderId="2" xfId="0" applyNumberFormat="1" applyFont="1" applyFill="1" applyBorder="1" applyAlignment="1"/>
    <xf numFmtId="166" fontId="5" fillId="0" borderId="0" xfId="0" applyNumberFormat="1" applyFont="1" applyFill="1" applyBorder="1" applyAlignment="1">
      <alignment horizontal="left" vertical="top"/>
    </xf>
    <xf numFmtId="43" fontId="5" fillId="0" borderId="0" xfId="0" applyNumberFormat="1" applyFont="1" applyFill="1" applyBorder="1" applyAlignment="1">
      <alignment horizontal="left" vertical="top"/>
    </xf>
    <xf numFmtId="3" fontId="12" fillId="0" borderId="0" xfId="0" applyNumberFormat="1" applyFont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 vertical="center"/>
    </xf>
    <xf numFmtId="3" fontId="12" fillId="2" borderId="0" xfId="0" applyNumberFormat="1" applyFont="1" applyFill="1" applyAlignment="1">
      <alignment horizontal="right"/>
    </xf>
    <xf numFmtId="3" fontId="7" fillId="3" borderId="1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7" fillId="3" borderId="14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3" fontId="12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0" fontId="10" fillId="0" borderId="0" xfId="0" applyFont="1" applyFill="1" applyBorder="1" applyAlignment="1">
      <alignment horizontal="justify" vertical="justify" wrapText="1"/>
    </xf>
    <xf numFmtId="49" fontId="15" fillId="0" borderId="0" xfId="0" applyNumberFormat="1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top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0" fontId="24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vertical="center" wrapText="1"/>
    </xf>
    <xf numFmtId="49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7" fillId="2" borderId="0" xfId="0" applyFont="1" applyFill="1" applyBorder="1"/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vertical="center"/>
    </xf>
    <xf numFmtId="49" fontId="28" fillId="2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right"/>
    </xf>
    <xf numFmtId="164" fontId="13" fillId="0" borderId="0" xfId="2" applyFont="1" applyFill="1" applyBorder="1" applyAlignment="1"/>
    <xf numFmtId="43" fontId="5" fillId="0" borderId="0" xfId="3" applyFont="1" applyFill="1" applyBorder="1" applyAlignment="1">
      <alignment horizontal="left" vertical="top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43" fontId="1" fillId="0" borderId="0" xfId="3" applyFont="1" applyFill="1" applyBorder="1" applyAlignment="1">
      <alignment vertical="top" wrapText="1"/>
    </xf>
    <xf numFmtId="43" fontId="8" fillId="0" borderId="0" xfId="3" applyFont="1" applyFill="1" applyBorder="1" applyAlignment="1">
      <alignment horizontal="left" vertical="top"/>
    </xf>
    <xf numFmtId="43" fontId="12" fillId="0" borderId="2" xfId="3" applyFont="1" applyFill="1" applyBorder="1" applyAlignment="1"/>
    <xf numFmtId="43" fontId="12" fillId="0" borderId="4" xfId="3" applyFont="1" applyFill="1" applyBorder="1" applyAlignment="1"/>
    <xf numFmtId="43" fontId="12" fillId="0" borderId="3" xfId="3" applyFont="1" applyFill="1" applyBorder="1" applyAlignment="1"/>
    <xf numFmtId="9" fontId="12" fillId="0" borderId="2" xfId="0" applyNumberFormat="1" applyFont="1" applyFill="1" applyBorder="1" applyAlignment="1"/>
    <xf numFmtId="9" fontId="12" fillId="0" borderId="4" xfId="0" applyNumberFormat="1" applyFont="1" applyFill="1" applyBorder="1" applyAlignment="1"/>
    <xf numFmtId="9" fontId="12" fillId="0" borderId="3" xfId="0" applyNumberFormat="1" applyFont="1" applyFill="1" applyBorder="1" applyAlignment="1"/>
    <xf numFmtId="0" fontId="5" fillId="0" borderId="0" xfId="0" applyFont="1" applyFill="1" applyBorder="1" applyAlignment="1">
      <alignment horizontal="center" vertical="top"/>
    </xf>
    <xf numFmtId="49" fontId="13" fillId="4" borderId="16" xfId="0" applyNumberFormat="1" applyFont="1" applyFill="1" applyBorder="1" applyAlignment="1" applyProtection="1">
      <alignment horizontal="center" vertical="center"/>
      <protection locked="0"/>
    </xf>
    <xf numFmtId="49" fontId="13" fillId="4" borderId="17" xfId="0" applyNumberFormat="1" applyFont="1" applyFill="1" applyBorder="1" applyAlignment="1" applyProtection="1">
      <alignment horizontal="center" vertical="center"/>
      <protection locked="0"/>
    </xf>
    <xf numFmtId="49" fontId="13" fillId="4" borderId="18" xfId="0" applyNumberFormat="1" applyFont="1" applyFill="1" applyBorder="1" applyAlignment="1" applyProtection="1">
      <alignment horizontal="center" vertical="center"/>
      <protection locked="0"/>
    </xf>
    <xf numFmtId="49" fontId="13" fillId="4" borderId="19" xfId="0" applyNumberFormat="1" applyFont="1" applyFill="1" applyBorder="1" applyAlignment="1" applyProtection="1">
      <alignment horizontal="center" vertical="center"/>
      <protection locked="0"/>
    </xf>
    <xf numFmtId="49" fontId="13" fillId="4" borderId="0" xfId="0" applyNumberFormat="1" applyFont="1" applyFill="1" applyBorder="1" applyAlignment="1" applyProtection="1">
      <alignment horizontal="center" vertical="center"/>
      <protection locked="0"/>
    </xf>
    <xf numFmtId="49" fontId="13" fillId="4" borderId="20" xfId="0" applyNumberFormat="1" applyFont="1" applyFill="1" applyBorder="1" applyAlignment="1" applyProtection="1">
      <alignment horizontal="center" vertical="center"/>
      <protection locked="0"/>
    </xf>
    <xf numFmtId="49" fontId="13" fillId="4" borderId="21" xfId="0" applyNumberFormat="1" applyFont="1" applyFill="1" applyBorder="1" applyAlignment="1" applyProtection="1">
      <alignment horizontal="center" vertical="center"/>
      <protection locked="0"/>
    </xf>
    <xf numFmtId="49" fontId="13" fillId="4" borderId="22" xfId="0" applyNumberFormat="1" applyFont="1" applyFill="1" applyBorder="1" applyAlignment="1" applyProtection="1">
      <alignment horizontal="center" vertical="center"/>
      <protection locked="0"/>
    </xf>
    <xf numFmtId="49" fontId="13" fillId="4" borderId="23" xfId="0" applyNumberFormat="1" applyFont="1" applyFill="1" applyBorder="1" applyAlignment="1" applyProtection="1">
      <alignment horizontal="center" vertical="center"/>
      <protection locked="0"/>
    </xf>
    <xf numFmtId="165" fontId="12" fillId="0" borderId="2" xfId="0" applyNumberFormat="1" applyFont="1" applyFill="1" applyBorder="1" applyAlignment="1">
      <alignment horizontal="right"/>
    </xf>
    <xf numFmtId="0" fontId="12" fillId="0" borderId="4" xfId="0" applyNumberFormat="1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right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0" fontId="12" fillId="0" borderId="3" xfId="0" applyNumberFormat="1" applyFont="1" applyFill="1" applyBorder="1" applyAlignment="1">
      <alignment horizontal="left"/>
    </xf>
    <xf numFmtId="43" fontId="12" fillId="0" borderId="1" xfId="3" applyFont="1" applyFill="1" applyBorder="1" applyAlignment="1"/>
    <xf numFmtId="0" fontId="13" fillId="0" borderId="1" xfId="0" applyNumberFormat="1" applyFont="1" applyFill="1" applyBorder="1" applyAlignment="1">
      <alignment horizontal="right"/>
    </xf>
    <xf numFmtId="43" fontId="13" fillId="0" borderId="1" xfId="3" applyFont="1" applyFill="1" applyBorder="1" applyAlignment="1"/>
    <xf numFmtId="0" fontId="12" fillId="0" borderId="1" xfId="0" applyNumberFormat="1" applyFont="1" applyFill="1" applyBorder="1" applyAlignment="1"/>
    <xf numFmtId="165" fontId="12" fillId="0" borderId="1" xfId="0" applyNumberFormat="1" applyFont="1" applyFill="1" applyBorder="1" applyAlignment="1"/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12" fillId="0" borderId="0" xfId="0" applyFont="1" applyBorder="1"/>
    <xf numFmtId="0" fontId="12" fillId="0" borderId="0" xfId="0" applyFont="1" applyAlignment="1">
      <alignment horizontal="justify" vertical="justify"/>
    </xf>
    <xf numFmtId="164" fontId="13" fillId="0" borderId="1" xfId="2" applyFont="1" applyFill="1" applyBorder="1" applyAlignment="1"/>
    <xf numFmtId="0" fontId="13" fillId="0" borderId="2" xfId="0" applyFont="1" applyFill="1" applyBorder="1" applyAlignment="1"/>
    <xf numFmtId="0" fontId="13" fillId="0" borderId="4" xfId="0" applyFont="1" applyFill="1" applyBorder="1" applyAlignment="1"/>
    <xf numFmtId="0" fontId="13" fillId="0" borderId="3" xfId="0" applyFont="1" applyFill="1" applyBorder="1" applyAlignment="1"/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0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164" fontId="13" fillId="0" borderId="2" xfId="2" applyFont="1" applyFill="1" applyBorder="1" applyAlignment="1"/>
    <xf numFmtId="164" fontId="13" fillId="0" borderId="4" xfId="2" applyFont="1" applyFill="1" applyBorder="1" applyAlignment="1"/>
    <xf numFmtId="164" fontId="13" fillId="0" borderId="3" xfId="2" applyFont="1" applyFill="1" applyBorder="1" applyAlignment="1"/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165" fontId="12" fillId="0" borderId="12" xfId="0" applyNumberFormat="1" applyFont="1" applyFill="1" applyBorder="1" applyAlignment="1"/>
    <xf numFmtId="0" fontId="12" fillId="0" borderId="12" xfId="0" applyNumberFormat="1" applyFont="1" applyFill="1" applyBorder="1" applyAlignment="1"/>
    <xf numFmtId="0" fontId="12" fillId="0" borderId="11" xfId="0" applyNumberFormat="1" applyFont="1" applyFill="1" applyBorder="1" applyAlignment="1"/>
    <xf numFmtId="165" fontId="12" fillId="0" borderId="2" xfId="0" applyNumberFormat="1" applyFont="1" applyFill="1" applyBorder="1" applyAlignment="1"/>
    <xf numFmtId="165" fontId="12" fillId="0" borderId="4" xfId="0" applyNumberFormat="1" applyFont="1" applyFill="1" applyBorder="1" applyAlignment="1"/>
    <xf numFmtId="165" fontId="12" fillId="0" borderId="3" xfId="0" applyNumberFormat="1" applyFont="1" applyFill="1" applyBorder="1" applyAlignment="1"/>
    <xf numFmtId="0" fontId="12" fillId="0" borderId="0" xfId="4" applyFont="1" applyAlignment="1">
      <alignment horizontal="justify" vertical="justify" wrapText="1"/>
    </xf>
    <xf numFmtId="0" fontId="12" fillId="0" borderId="1" xfId="0" applyNumberFormat="1" applyFont="1" applyBorder="1" applyAlignment="1"/>
    <xf numFmtId="165" fontId="12" fillId="0" borderId="1" xfId="0" applyNumberFormat="1" applyFont="1" applyBorder="1" applyAlignment="1"/>
    <xf numFmtId="165" fontId="12" fillId="0" borderId="12" xfId="0" applyNumberFormat="1" applyFont="1" applyBorder="1" applyAlignment="1"/>
    <xf numFmtId="0" fontId="12" fillId="0" borderId="12" xfId="0" applyNumberFormat="1" applyFont="1" applyBorder="1" applyAlignment="1"/>
    <xf numFmtId="0" fontId="12" fillId="0" borderId="11" xfId="0" applyNumberFormat="1" applyFont="1" applyBorder="1" applyAlignment="1"/>
    <xf numFmtId="0" fontId="13" fillId="0" borderId="0" xfId="0" applyFont="1" applyAlignment="1">
      <alignment wrapText="1"/>
    </xf>
    <xf numFmtId="0" fontId="13" fillId="0" borderId="0" xfId="0" applyFont="1" applyFill="1" applyBorder="1" applyAlignment="1">
      <alignment horizontal="center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49" fontId="13" fillId="0" borderId="2" xfId="0" applyNumberFormat="1" applyFont="1" applyBorder="1" applyAlignment="1">
      <alignment horizontal="right"/>
    </xf>
    <xf numFmtId="49" fontId="13" fillId="0" borderId="4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164" fontId="13" fillId="0" borderId="1" xfId="2" applyFont="1" applyBorder="1" applyAlignment="1"/>
    <xf numFmtId="164" fontId="13" fillId="0" borderId="12" xfId="2" applyFont="1" applyBorder="1" applyAlignment="1"/>
    <xf numFmtId="164" fontId="13" fillId="0" borderId="11" xfId="2" applyFont="1" applyBorder="1" applyAlignment="1"/>
    <xf numFmtId="49" fontId="13" fillId="0" borderId="2" xfId="0" applyNumberFormat="1" applyFont="1" applyFill="1" applyBorder="1" applyAlignment="1">
      <alignment horizontal="right"/>
    </xf>
    <xf numFmtId="49" fontId="13" fillId="0" borderId="4" xfId="0" applyNumberFormat="1" applyFont="1" applyFill="1" applyBorder="1" applyAlignment="1">
      <alignment horizontal="right"/>
    </xf>
    <xf numFmtId="164" fontId="13" fillId="0" borderId="2" xfId="2" applyFont="1" applyFill="1" applyBorder="1" applyAlignment="1">
      <alignment horizontal="center"/>
    </xf>
    <xf numFmtId="164" fontId="13" fillId="0" borderId="4" xfId="2" applyFont="1" applyFill="1" applyBorder="1" applyAlignment="1">
      <alignment horizontal="center"/>
    </xf>
    <xf numFmtId="164" fontId="13" fillId="0" borderId="3" xfId="2" applyFont="1" applyFill="1" applyBorder="1" applyAlignment="1">
      <alignment horizontal="center"/>
    </xf>
    <xf numFmtId="164" fontId="13" fillId="0" borderId="11" xfId="2" applyFont="1" applyFill="1" applyBorder="1" applyAlignment="1">
      <alignment horizontal="center"/>
    </xf>
    <xf numFmtId="164" fontId="13" fillId="0" borderId="0" xfId="2" applyFont="1" applyFill="1" applyBorder="1" applyAlignment="1">
      <alignment horizontal="center"/>
    </xf>
    <xf numFmtId="0" fontId="12" fillId="0" borderId="0" xfId="0" applyNumberFormat="1" applyFont="1" applyBorder="1" applyAlignment="1"/>
    <xf numFmtId="0" fontId="10" fillId="0" borderId="0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justify" vertical="justify" wrapText="1"/>
    </xf>
    <xf numFmtId="0" fontId="2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justify" vertical="justify" wrapText="1"/>
    </xf>
    <xf numFmtId="164" fontId="13" fillId="0" borderId="2" xfId="2" applyFont="1" applyBorder="1" applyAlignment="1">
      <alignment horizontal="right"/>
    </xf>
    <xf numFmtId="164" fontId="13" fillId="0" borderId="4" xfId="2" applyFont="1" applyBorder="1" applyAlignment="1">
      <alignment horizontal="right"/>
    </xf>
    <xf numFmtId="164" fontId="13" fillId="0" borderId="3" xfId="2" applyFont="1" applyBorder="1" applyAlignment="1">
      <alignment horizontal="right"/>
    </xf>
    <xf numFmtId="49" fontId="13" fillId="0" borderId="3" xfId="0" applyNumberFormat="1" applyFont="1" applyFill="1" applyBorder="1" applyAlignment="1">
      <alignment horizontal="right"/>
    </xf>
    <xf numFmtId="164" fontId="13" fillId="0" borderId="2" xfId="2" applyFont="1" applyFill="1" applyBorder="1" applyAlignment="1">
      <alignment horizontal="right"/>
    </xf>
    <xf numFmtId="164" fontId="13" fillId="0" borderId="4" xfId="2" applyFont="1" applyFill="1" applyBorder="1" applyAlignment="1">
      <alignment horizontal="right"/>
    </xf>
    <xf numFmtId="164" fontId="13" fillId="0" borderId="3" xfId="2" applyFont="1" applyFill="1" applyBorder="1" applyAlignment="1">
      <alignment horizontal="right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justify" vertical="justify" wrapText="1"/>
    </xf>
    <xf numFmtId="0" fontId="7" fillId="0" borderId="0" xfId="0" applyFont="1" applyFill="1" applyBorder="1" applyAlignment="1">
      <alignment horizontal="center" vertical="justify"/>
    </xf>
    <xf numFmtId="0" fontId="5" fillId="2" borderId="1" xfId="0" applyFont="1" applyFill="1" applyBorder="1" applyAlignment="1">
      <alignment horizontal="left" vertical="center" wrapText="1" indent="2"/>
    </xf>
    <xf numFmtId="164" fontId="13" fillId="0" borderId="0" xfId="2" applyFont="1" applyBorder="1" applyAlignment="1"/>
    <xf numFmtId="164" fontId="13" fillId="0" borderId="2" xfId="2" applyFont="1" applyBorder="1" applyAlignment="1"/>
    <xf numFmtId="164" fontId="13" fillId="0" borderId="4" xfId="2" applyFont="1" applyBorder="1" applyAlignment="1"/>
    <xf numFmtId="164" fontId="13" fillId="0" borderId="3" xfId="2" applyFont="1" applyBorder="1" applyAlignment="1"/>
    <xf numFmtId="43" fontId="12" fillId="0" borderId="2" xfId="3" applyFont="1" applyBorder="1" applyAlignment="1"/>
    <xf numFmtId="43" fontId="12" fillId="0" borderId="4" xfId="3" applyFont="1" applyBorder="1" applyAlignment="1"/>
    <xf numFmtId="43" fontId="12" fillId="0" borderId="3" xfId="3" applyFont="1" applyBorder="1" applyAlignment="1"/>
    <xf numFmtId="0" fontId="12" fillId="0" borderId="2" xfId="0" applyNumberFormat="1" applyFont="1" applyBorder="1" applyAlignment="1"/>
    <xf numFmtId="0" fontId="12" fillId="0" borderId="4" xfId="0" applyNumberFormat="1" applyFont="1" applyBorder="1" applyAlignment="1"/>
    <xf numFmtId="0" fontId="12" fillId="0" borderId="3" xfId="0" applyNumberFormat="1" applyFont="1" applyBorder="1" applyAlignment="1"/>
    <xf numFmtId="164" fontId="13" fillId="0" borderId="12" xfId="2" applyFont="1" applyFill="1" applyBorder="1" applyAlignment="1"/>
    <xf numFmtId="164" fontId="13" fillId="0" borderId="11" xfId="2" applyFont="1" applyFill="1" applyBorder="1" applyAlignment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2" fillId="2" borderId="0" xfId="0" applyFont="1" applyFill="1" applyBorder="1"/>
    <xf numFmtId="0" fontId="7" fillId="2" borderId="6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168" fontId="7" fillId="3" borderId="1" xfId="3" applyNumberFormat="1" applyFont="1" applyFill="1" applyBorder="1" applyAlignment="1">
      <alignment horizontal="right" vertical="center"/>
    </xf>
  </cellXfs>
  <cellStyles count="9">
    <cellStyle name="=C:\WINNT\SYSTEM32\COMMAND.COM" xfId="8"/>
    <cellStyle name="Hipervínculo 2" xfId="1"/>
    <cellStyle name="Millares" xfId="3" builtinId="3"/>
    <cellStyle name="Millares 2" xfId="7"/>
    <cellStyle name="Moneda" xfId="2" builtinId="4"/>
    <cellStyle name="Moneda 2" xfId="5"/>
    <cellStyle name="Normal" xfId="0" builtinId="0"/>
    <cellStyle name="Normal 2" xfId="4"/>
    <cellStyle name="Porcentaje 2" xfId="6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72"/>
  <sheetViews>
    <sheetView tabSelected="1" topLeftCell="A236" zoomScaleNormal="100" workbookViewId="0">
      <selection activeCell="P227" sqref="P227"/>
    </sheetView>
  </sheetViews>
  <sheetFormatPr baseColWidth="10" defaultColWidth="9.33203125" defaultRowHeight="12" x14ac:dyDescent="0.2"/>
  <cols>
    <col min="1" max="2" width="4.1640625" style="8" customWidth="1"/>
    <col min="3" max="3" width="6.33203125" style="8" customWidth="1"/>
    <col min="4" max="9" width="9.1640625" style="8" customWidth="1"/>
    <col min="10" max="10" width="14.83203125" style="8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0.33203125" style="8" bestFit="1" customWidth="1"/>
    <col min="16" max="16" width="14.33203125" style="8" bestFit="1" customWidth="1"/>
    <col min="17" max="17" width="14.5" style="8" bestFit="1" customWidth="1"/>
    <col min="18" max="18" width="9.33203125" style="8"/>
    <col min="19" max="19" width="14.5" style="8" bestFit="1" customWidth="1"/>
    <col min="20" max="23" width="9.33203125" style="8"/>
    <col min="24" max="24" width="15.5" style="8" bestFit="1" customWidth="1"/>
    <col min="25" max="25" width="10.5" style="8" bestFit="1" customWidth="1"/>
    <col min="26" max="16384" width="9.33203125" style="8"/>
  </cols>
  <sheetData>
    <row r="1" spans="1:16" ht="12.75" customHeight="1" x14ac:dyDescent="0.2">
      <c r="B1" s="106" t="s">
        <v>241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8"/>
    </row>
    <row r="2" spans="1:16" ht="12" customHeight="1" x14ac:dyDescent="0.2">
      <c r="B2" s="109" t="s">
        <v>239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1"/>
    </row>
    <row r="3" spans="1:16" ht="12" customHeight="1" x14ac:dyDescent="0.2">
      <c r="B3" s="109" t="s">
        <v>240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1"/>
    </row>
    <row r="4" spans="1:16" ht="12" customHeight="1" thickBot="1" x14ac:dyDescent="0.25">
      <c r="B4" s="112" t="s">
        <v>247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4"/>
    </row>
    <row r="7" spans="1:16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x14ac:dyDescent="0.2">
      <c r="A8" s="40"/>
      <c r="B8" s="181" t="s">
        <v>103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</row>
    <row r="9" spans="1:16" x14ac:dyDescent="0.2">
      <c r="A9" s="40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</row>
    <row r="10" spans="1:16" x14ac:dyDescent="0.2">
      <c r="A10" s="40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</row>
    <row r="11" spans="1:16" x14ac:dyDescent="0.2">
      <c r="A11" s="40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</row>
    <row r="12" spans="1:16" x14ac:dyDescent="0.2">
      <c r="A12" s="40"/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</row>
    <row r="13" spans="1:16" x14ac:dyDescent="0.2">
      <c r="A13" s="4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</row>
    <row r="14" spans="1:16" x14ac:dyDescent="0.2">
      <c r="A14" s="40"/>
      <c r="B14" s="26" t="s">
        <v>4</v>
      </c>
      <c r="C14" s="27" t="s">
        <v>3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6" x14ac:dyDescent="0.2">
      <c r="A15" s="40"/>
      <c r="B15" s="26" t="s">
        <v>5</v>
      </c>
      <c r="C15" s="27" t="s">
        <v>6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spans="1:16" x14ac:dyDescent="0.2">
      <c r="A16" s="40"/>
      <c r="B16" s="26" t="s">
        <v>7</v>
      </c>
      <c r="C16" s="27" t="s">
        <v>8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7" x14ac:dyDescent="0.2">
      <c r="B17" s="3"/>
      <c r="C17" s="9"/>
    </row>
    <row r="18" spans="1:17" x14ac:dyDescent="0.2">
      <c r="A18" s="183" t="s">
        <v>1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</row>
    <row r="19" spans="1:17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17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7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7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7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7" x14ac:dyDescent="0.2">
      <c r="B24" s="28" t="s">
        <v>26</v>
      </c>
      <c r="C24" s="2" t="s">
        <v>10</v>
      </c>
    </row>
    <row r="25" spans="1:17" x14ac:dyDescent="0.2">
      <c r="B25" s="28"/>
      <c r="C25" s="2"/>
    </row>
    <row r="26" spans="1:17" x14ac:dyDescent="0.2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B27" s="21"/>
      <c r="C27" s="29" t="s">
        <v>27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7" x14ac:dyDescent="0.2">
      <c r="B28" s="2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7" x14ac:dyDescent="0.2">
      <c r="B29" s="21"/>
      <c r="C29" s="12"/>
      <c r="D29" s="147" t="s">
        <v>28</v>
      </c>
      <c r="E29" s="147"/>
      <c r="F29" s="147"/>
      <c r="G29" s="147"/>
      <c r="H29" s="147"/>
      <c r="I29" s="147"/>
      <c r="J29" s="148">
        <v>2021</v>
      </c>
      <c r="K29" s="148"/>
      <c r="L29" s="148"/>
      <c r="M29" s="149"/>
      <c r="N29" s="149"/>
      <c r="O29" s="150"/>
    </row>
    <row r="30" spans="1:17" x14ac:dyDescent="0.2">
      <c r="B30" s="21"/>
      <c r="C30" s="12"/>
      <c r="D30" s="158" t="s">
        <v>147</v>
      </c>
      <c r="E30" s="158"/>
      <c r="F30" s="158"/>
      <c r="G30" s="158"/>
      <c r="H30" s="158"/>
      <c r="I30" s="158"/>
      <c r="J30" s="159">
        <v>2620657.8199999998</v>
      </c>
      <c r="K30" s="158"/>
      <c r="L30" s="158"/>
      <c r="M30" s="160"/>
      <c r="N30" s="161"/>
      <c r="O30" s="162"/>
      <c r="P30" s="49"/>
    </row>
    <row r="31" spans="1:17" x14ac:dyDescent="0.2">
      <c r="B31" s="21"/>
      <c r="C31" s="12"/>
      <c r="D31" s="158" t="s">
        <v>148</v>
      </c>
      <c r="E31" s="158"/>
      <c r="F31" s="158"/>
      <c r="G31" s="158"/>
      <c r="H31" s="158"/>
      <c r="I31" s="158"/>
      <c r="J31" s="159">
        <v>0</v>
      </c>
      <c r="K31" s="158"/>
      <c r="L31" s="158"/>
      <c r="M31" s="160"/>
      <c r="N31" s="161"/>
      <c r="O31" s="162"/>
    </row>
    <row r="32" spans="1:17" x14ac:dyDescent="0.2">
      <c r="B32" s="21"/>
      <c r="C32" s="12"/>
      <c r="D32" s="158" t="s">
        <v>149</v>
      </c>
      <c r="E32" s="158"/>
      <c r="F32" s="158"/>
      <c r="G32" s="158"/>
      <c r="H32" s="158"/>
      <c r="I32" s="158"/>
      <c r="J32" s="159">
        <v>620545.32999999996</v>
      </c>
      <c r="K32" s="158"/>
      <c r="L32" s="158"/>
      <c r="M32" s="160"/>
      <c r="N32" s="161"/>
      <c r="O32" s="162"/>
    </row>
    <row r="33" spans="2:16" x14ac:dyDescent="0.2">
      <c r="B33" s="21"/>
      <c r="C33" s="12"/>
      <c r="D33" s="167" t="s">
        <v>30</v>
      </c>
      <c r="E33" s="168"/>
      <c r="F33" s="168"/>
      <c r="G33" s="168"/>
      <c r="H33" s="168"/>
      <c r="I33" s="169"/>
      <c r="J33" s="170">
        <f>SUM(J30:L32)</f>
        <v>3241203.15</v>
      </c>
      <c r="K33" s="170"/>
      <c r="L33" s="170"/>
      <c r="M33" s="171"/>
      <c r="N33" s="171"/>
      <c r="O33" s="172"/>
    </row>
    <row r="34" spans="2:16" x14ac:dyDescent="0.2">
      <c r="B34" s="2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2">
      <c r="B35" s="21"/>
      <c r="C35" s="30" t="s">
        <v>31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2">
      <c r="B36" s="21"/>
      <c r="C36" s="30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2">
      <c r="B37" s="21"/>
      <c r="C37" s="31" t="s">
        <v>34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2">
      <c r="B38" s="2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2">
      <c r="B39" s="21"/>
      <c r="C39" s="12"/>
      <c r="D39" s="12"/>
      <c r="E39" s="12"/>
      <c r="F39" s="147" t="s">
        <v>32</v>
      </c>
      <c r="G39" s="147"/>
      <c r="H39" s="147"/>
      <c r="I39" s="147"/>
      <c r="J39" s="147"/>
      <c r="K39" s="148" t="s">
        <v>33</v>
      </c>
      <c r="L39" s="148"/>
      <c r="M39" s="148"/>
      <c r="O39" s="12"/>
      <c r="P39" s="12"/>
    </row>
    <row r="40" spans="2:16" x14ac:dyDescent="0.2">
      <c r="B40" s="21"/>
      <c r="C40" s="12"/>
      <c r="D40" s="12"/>
      <c r="E40" s="12"/>
      <c r="F40" s="158" t="s">
        <v>233</v>
      </c>
      <c r="G40" s="158"/>
      <c r="H40" s="158"/>
      <c r="I40" s="158"/>
      <c r="J40" s="158"/>
      <c r="K40" s="159">
        <f>+J30</f>
        <v>2620657.8199999998</v>
      </c>
      <c r="L40" s="158"/>
      <c r="M40" s="158"/>
      <c r="O40" s="12"/>
      <c r="P40" s="12"/>
    </row>
    <row r="41" spans="2:16" x14ac:dyDescent="0.2">
      <c r="B41" s="21"/>
      <c r="C41" s="12"/>
      <c r="D41" s="12"/>
      <c r="E41" s="12"/>
      <c r="F41" s="158"/>
      <c r="G41" s="158"/>
      <c r="H41" s="158"/>
      <c r="I41" s="158"/>
      <c r="J41" s="158"/>
      <c r="K41" s="159"/>
      <c r="L41" s="158"/>
      <c r="M41" s="158"/>
      <c r="O41" s="12"/>
      <c r="P41" s="12"/>
    </row>
    <row r="42" spans="2:16" x14ac:dyDescent="0.2">
      <c r="B42" s="21"/>
      <c r="C42" s="12"/>
      <c r="D42" s="12"/>
      <c r="E42" s="12"/>
      <c r="F42" s="158"/>
      <c r="G42" s="158"/>
      <c r="H42" s="158"/>
      <c r="I42" s="158"/>
      <c r="J42" s="158"/>
      <c r="K42" s="159"/>
      <c r="L42" s="158"/>
      <c r="M42" s="158"/>
      <c r="O42" s="12"/>
      <c r="P42" s="12"/>
    </row>
    <row r="43" spans="2:16" x14ac:dyDescent="0.2">
      <c r="B43" s="21"/>
      <c r="C43" s="12"/>
      <c r="D43" s="12"/>
      <c r="E43" s="12"/>
      <c r="F43" s="167" t="s">
        <v>30</v>
      </c>
      <c r="G43" s="168"/>
      <c r="H43" s="168"/>
      <c r="I43" s="168"/>
      <c r="J43" s="169"/>
      <c r="K43" s="185">
        <f>SUM(K40:M42)</f>
        <v>2620657.8199999998</v>
      </c>
      <c r="L43" s="186"/>
      <c r="M43" s="187"/>
      <c r="O43" s="12"/>
      <c r="P43" s="12"/>
    </row>
    <row r="44" spans="2:16" x14ac:dyDescent="0.2">
      <c r="B44" s="2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2">
      <c r="B45" s="2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2">
      <c r="B46" s="21"/>
      <c r="C46" s="30" t="s">
        <v>35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2:16" x14ac:dyDescent="0.2">
      <c r="B47" s="21"/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2:16" x14ac:dyDescent="0.2">
      <c r="B48" s="21"/>
      <c r="C48" s="163" t="s">
        <v>176</v>
      </c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</row>
    <row r="49" spans="1:31" x14ac:dyDescent="0.2">
      <c r="B49" s="2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31" x14ac:dyDescent="0.2">
      <c r="B50" s="21"/>
      <c r="C50" s="12"/>
      <c r="D50" s="12"/>
      <c r="E50" s="12"/>
      <c r="F50" s="147" t="s">
        <v>32</v>
      </c>
      <c r="G50" s="147"/>
      <c r="H50" s="147"/>
      <c r="I50" s="147"/>
      <c r="J50" s="147"/>
      <c r="K50" s="148" t="s">
        <v>33</v>
      </c>
      <c r="L50" s="148"/>
      <c r="M50" s="148"/>
      <c r="O50" s="12"/>
      <c r="P50" s="12"/>
    </row>
    <row r="51" spans="1:31" x14ac:dyDescent="0.2">
      <c r="B51" s="21"/>
      <c r="C51" s="12"/>
      <c r="D51" s="12"/>
      <c r="E51" s="12"/>
      <c r="F51" s="158" t="s">
        <v>234</v>
      </c>
      <c r="G51" s="158"/>
      <c r="H51" s="158"/>
      <c r="I51" s="158"/>
      <c r="J51" s="158"/>
      <c r="K51" s="159">
        <f>+J32</f>
        <v>620545.32999999996</v>
      </c>
      <c r="L51" s="158"/>
      <c r="M51" s="158"/>
      <c r="O51" s="12"/>
      <c r="P51" s="12"/>
    </row>
    <row r="52" spans="1:31" x14ac:dyDescent="0.2">
      <c r="B52" s="21"/>
      <c r="C52" s="12"/>
      <c r="D52" s="12"/>
      <c r="E52" s="12"/>
      <c r="F52" s="124"/>
      <c r="G52" s="124"/>
      <c r="H52" s="124"/>
      <c r="I52" s="124"/>
      <c r="J52" s="124"/>
      <c r="K52" s="125"/>
      <c r="L52" s="124"/>
      <c r="M52" s="124"/>
      <c r="O52" s="12"/>
      <c r="P52" s="12"/>
    </row>
    <row r="53" spans="1:31" x14ac:dyDescent="0.2">
      <c r="B53" s="21"/>
      <c r="C53" s="12"/>
      <c r="D53" s="12"/>
      <c r="E53" s="12"/>
      <c r="F53" s="173" t="s">
        <v>30</v>
      </c>
      <c r="G53" s="174"/>
      <c r="H53" s="174"/>
      <c r="I53" s="174"/>
      <c r="J53" s="188"/>
      <c r="K53" s="189">
        <f>SUM(K51:M52)</f>
        <v>620545.32999999996</v>
      </c>
      <c r="L53" s="190"/>
      <c r="M53" s="191"/>
      <c r="O53" s="12"/>
      <c r="P53" s="12"/>
    </row>
    <row r="54" spans="1:31" x14ac:dyDescent="0.2">
      <c r="B54" s="2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31" x14ac:dyDescent="0.2">
      <c r="A55" s="2"/>
      <c r="B55" s="28" t="s">
        <v>26</v>
      </c>
      <c r="C55" s="2" t="s">
        <v>11</v>
      </c>
    </row>
    <row r="56" spans="1:31" x14ac:dyDescent="0.2">
      <c r="A56" s="2"/>
      <c r="B56" s="28"/>
      <c r="C56" s="2"/>
    </row>
    <row r="57" spans="1:31" s="27" customFormat="1" x14ac:dyDescent="0.2">
      <c r="A57" s="32"/>
      <c r="B57" s="71" t="s">
        <v>24</v>
      </c>
      <c r="C57" s="184" t="s">
        <v>22</v>
      </c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spans="1:31" s="27" customFormat="1" x14ac:dyDescent="0.2">
      <c r="A58" s="32"/>
      <c r="B58" s="33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spans="1:31" x14ac:dyDescent="0.2">
      <c r="A59" s="7"/>
      <c r="B59" s="1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31" x14ac:dyDescent="0.2">
      <c r="A60" s="7"/>
      <c r="B60" s="19"/>
      <c r="C60" s="192" t="s">
        <v>28</v>
      </c>
      <c r="D60" s="193"/>
      <c r="E60" s="193"/>
      <c r="F60" s="193"/>
      <c r="G60" s="193"/>
      <c r="H60" s="193"/>
      <c r="I60" s="193"/>
      <c r="J60" s="135">
        <v>2021</v>
      </c>
      <c r="K60" s="136"/>
      <c r="L60" s="137"/>
      <c r="M60" s="150"/>
      <c r="N60" s="164"/>
      <c r="O60" s="164"/>
    </row>
    <row r="61" spans="1:31" x14ac:dyDescent="0.2">
      <c r="A61" s="7"/>
      <c r="B61" s="19"/>
      <c r="C61" s="118" t="s">
        <v>146</v>
      </c>
      <c r="D61" s="119"/>
      <c r="E61" s="119"/>
      <c r="F61" s="119"/>
      <c r="G61" s="119"/>
      <c r="H61" s="119"/>
      <c r="I61" s="119"/>
      <c r="J61" s="115">
        <v>0</v>
      </c>
      <c r="K61" s="116"/>
      <c r="L61" s="117"/>
      <c r="M61" s="165"/>
      <c r="N61" s="166"/>
      <c r="O61" s="166"/>
    </row>
    <row r="62" spans="1:31" x14ac:dyDescent="0.2">
      <c r="A62" s="7"/>
      <c r="B62" s="19"/>
      <c r="C62" s="118" t="s">
        <v>150</v>
      </c>
      <c r="D62" s="119"/>
      <c r="E62" s="119"/>
      <c r="F62" s="119"/>
      <c r="G62" s="119"/>
      <c r="H62" s="119"/>
      <c r="I62" s="119"/>
      <c r="J62" s="115">
        <v>6350</v>
      </c>
      <c r="K62" s="116"/>
      <c r="L62" s="117"/>
      <c r="M62" s="165"/>
      <c r="N62" s="166"/>
      <c r="O62" s="166"/>
    </row>
    <row r="63" spans="1:31" x14ac:dyDescent="0.2">
      <c r="A63" s="7"/>
      <c r="B63" s="19"/>
      <c r="C63" s="73" t="s">
        <v>230</v>
      </c>
      <c r="D63" s="74"/>
      <c r="E63" s="74"/>
      <c r="F63" s="74"/>
      <c r="G63" s="74"/>
      <c r="H63" s="74"/>
      <c r="I63" s="74"/>
      <c r="J63" s="115">
        <v>921.61</v>
      </c>
      <c r="K63" s="116"/>
      <c r="L63" s="117"/>
      <c r="M63" s="75"/>
      <c r="N63" s="76"/>
      <c r="O63" s="76"/>
    </row>
    <row r="64" spans="1:31" x14ac:dyDescent="0.2">
      <c r="A64" s="7"/>
      <c r="B64" s="19"/>
      <c r="C64" s="118" t="s">
        <v>151</v>
      </c>
      <c r="D64" s="119"/>
      <c r="E64" s="119"/>
      <c r="F64" s="119"/>
      <c r="G64" s="119"/>
      <c r="H64" s="119"/>
      <c r="I64" s="119"/>
      <c r="J64" s="115">
        <v>0</v>
      </c>
      <c r="K64" s="116"/>
      <c r="L64" s="117"/>
      <c r="M64" s="165"/>
      <c r="N64" s="166"/>
      <c r="O64" s="166"/>
    </row>
    <row r="65" spans="1:16" x14ac:dyDescent="0.2">
      <c r="A65" s="7"/>
      <c r="B65" s="19"/>
      <c r="C65" s="173" t="s">
        <v>30</v>
      </c>
      <c r="D65" s="174"/>
      <c r="E65" s="174"/>
      <c r="F65" s="174"/>
      <c r="G65" s="174"/>
      <c r="H65" s="174"/>
      <c r="I65" s="174"/>
      <c r="J65" s="175">
        <f>+J61+J62+J63+J64</f>
        <v>7271.61</v>
      </c>
      <c r="K65" s="176"/>
      <c r="L65" s="177"/>
      <c r="M65" s="178"/>
      <c r="N65" s="179"/>
      <c r="O65" s="179"/>
    </row>
    <row r="66" spans="1:16" x14ac:dyDescent="0.2">
      <c r="A66" s="7"/>
      <c r="B66" s="1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 x14ac:dyDescent="0.2">
      <c r="A67" s="7"/>
      <c r="B67" s="1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 x14ac:dyDescent="0.2">
      <c r="A68" s="12"/>
      <c r="B68" s="25"/>
      <c r="C68" s="16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1:16" x14ac:dyDescent="0.2">
      <c r="A69" s="12"/>
      <c r="B69" s="28" t="s">
        <v>26</v>
      </c>
      <c r="C69" s="2" t="s">
        <v>12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6" x14ac:dyDescent="0.2">
      <c r="A70" s="12"/>
      <c r="B70" s="28"/>
      <c r="C70" s="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 x14ac:dyDescent="0.2">
      <c r="B71" s="21"/>
      <c r="C71" s="12"/>
      <c r="D71" s="35"/>
      <c r="E71" s="35"/>
      <c r="F71" s="35"/>
      <c r="G71" s="35"/>
      <c r="H71" s="35"/>
      <c r="I71" s="35"/>
      <c r="J71" s="35"/>
      <c r="K71" s="35"/>
      <c r="L71" s="36"/>
      <c r="M71" s="36"/>
      <c r="N71" s="36"/>
      <c r="O71" s="36"/>
      <c r="P71" s="36"/>
    </row>
    <row r="72" spans="1:16" x14ac:dyDescent="0.2">
      <c r="B72" s="21"/>
      <c r="C72" s="34" t="s">
        <v>37</v>
      </c>
      <c r="D72" s="35"/>
      <c r="E72" s="35"/>
      <c r="F72" s="35"/>
      <c r="G72" s="35"/>
      <c r="H72" s="35"/>
      <c r="I72" s="35"/>
      <c r="J72" s="35"/>
      <c r="K72" s="35"/>
      <c r="L72" s="36"/>
      <c r="M72" s="36"/>
      <c r="N72" s="36"/>
      <c r="O72" s="36"/>
      <c r="P72" s="36"/>
    </row>
    <row r="73" spans="1:16" x14ac:dyDescent="0.2">
      <c r="B73" s="21"/>
      <c r="C73" s="34"/>
      <c r="D73" s="35"/>
      <c r="E73" s="35"/>
      <c r="F73" s="35"/>
      <c r="G73" s="35"/>
      <c r="H73" s="35"/>
      <c r="I73" s="35"/>
      <c r="J73" s="35"/>
      <c r="K73" s="35"/>
      <c r="L73" s="36"/>
      <c r="M73" s="36"/>
      <c r="N73" s="36"/>
      <c r="O73" s="36"/>
      <c r="P73" s="36"/>
    </row>
    <row r="74" spans="1:16" x14ac:dyDescent="0.2">
      <c r="B74" s="21"/>
      <c r="C74" s="31" t="s">
        <v>38</v>
      </c>
      <c r="D74" s="35"/>
      <c r="E74" s="35"/>
      <c r="F74" s="35"/>
      <c r="G74" s="35"/>
      <c r="H74" s="35"/>
      <c r="I74" s="35"/>
      <c r="J74" s="35"/>
      <c r="K74" s="35"/>
      <c r="L74" s="36"/>
      <c r="M74" s="36"/>
      <c r="N74" s="36"/>
      <c r="O74" s="36"/>
      <c r="P74" s="36"/>
    </row>
    <row r="75" spans="1:16" x14ac:dyDescent="0.2">
      <c r="B75" s="21"/>
      <c r="C75" s="12"/>
      <c r="D75" s="35"/>
      <c r="E75" s="35"/>
      <c r="F75" s="35"/>
      <c r="G75" s="35"/>
      <c r="H75" s="35"/>
      <c r="I75" s="35"/>
      <c r="J75" s="35"/>
      <c r="K75" s="35"/>
      <c r="L75" s="36"/>
      <c r="M75" s="36"/>
      <c r="N75" s="36"/>
      <c r="O75" s="36"/>
      <c r="P75" s="36"/>
    </row>
    <row r="76" spans="1:16" x14ac:dyDescent="0.2">
      <c r="B76" s="21"/>
      <c r="D76" s="148" t="s">
        <v>28</v>
      </c>
      <c r="E76" s="148"/>
      <c r="F76" s="148"/>
      <c r="G76" s="148"/>
      <c r="H76" s="148"/>
      <c r="I76" s="148"/>
      <c r="J76" s="148"/>
      <c r="K76" s="148"/>
      <c r="L76" s="148"/>
      <c r="M76" s="148">
        <v>2021</v>
      </c>
      <c r="N76" s="148"/>
      <c r="O76" s="148"/>
    </row>
    <row r="77" spans="1:16" x14ac:dyDescent="0.2">
      <c r="B77" s="21"/>
      <c r="D77" s="124" t="s">
        <v>153</v>
      </c>
      <c r="E77" s="124"/>
      <c r="F77" s="124"/>
      <c r="G77" s="124"/>
      <c r="H77" s="124"/>
      <c r="I77" s="124"/>
      <c r="J77" s="124"/>
      <c r="K77" s="124"/>
      <c r="L77" s="124"/>
      <c r="M77" s="125">
        <v>1957323.82</v>
      </c>
      <c r="N77" s="124"/>
      <c r="O77" s="124"/>
    </row>
    <row r="78" spans="1:16" x14ac:dyDescent="0.2">
      <c r="B78" s="21"/>
      <c r="D78" s="124" t="s">
        <v>154</v>
      </c>
      <c r="E78" s="124"/>
      <c r="F78" s="124"/>
      <c r="G78" s="124"/>
      <c r="H78" s="124"/>
      <c r="I78" s="124"/>
      <c r="J78" s="124"/>
      <c r="K78" s="124"/>
      <c r="L78" s="124"/>
      <c r="M78" s="125">
        <v>57999.01</v>
      </c>
      <c r="N78" s="124"/>
      <c r="O78" s="124"/>
    </row>
    <row r="79" spans="1:16" x14ac:dyDescent="0.2">
      <c r="B79" s="21"/>
      <c r="D79" s="124" t="s">
        <v>232</v>
      </c>
      <c r="E79" s="124"/>
      <c r="F79" s="124"/>
      <c r="G79" s="124"/>
      <c r="H79" s="124"/>
      <c r="I79" s="124"/>
      <c r="J79" s="124"/>
      <c r="K79" s="124"/>
      <c r="L79" s="124"/>
      <c r="M79" s="125">
        <v>21953.94</v>
      </c>
      <c r="N79" s="124"/>
      <c r="O79" s="124"/>
    </row>
    <row r="80" spans="1:16" x14ac:dyDescent="0.2">
      <c r="B80" s="21"/>
      <c r="D80" s="124" t="s">
        <v>155</v>
      </c>
      <c r="E80" s="124"/>
      <c r="F80" s="124"/>
      <c r="G80" s="124"/>
      <c r="H80" s="124"/>
      <c r="I80" s="124"/>
      <c r="J80" s="124"/>
      <c r="K80" s="124"/>
      <c r="L80" s="124"/>
      <c r="M80" s="125">
        <v>440000</v>
      </c>
      <c r="N80" s="124"/>
      <c r="O80" s="124"/>
    </row>
    <row r="81" spans="2:17" x14ac:dyDescent="0.2">
      <c r="B81" s="21"/>
      <c r="D81" s="124" t="s">
        <v>231</v>
      </c>
      <c r="E81" s="124"/>
      <c r="F81" s="124"/>
      <c r="G81" s="124"/>
      <c r="H81" s="124"/>
      <c r="I81" s="124"/>
      <c r="J81" s="124"/>
      <c r="K81" s="124"/>
      <c r="L81" s="124"/>
      <c r="M81" s="125">
        <v>13572</v>
      </c>
      <c r="N81" s="124"/>
      <c r="O81" s="124"/>
    </row>
    <row r="82" spans="2:17" x14ac:dyDescent="0.2">
      <c r="B82" s="21"/>
      <c r="D82" s="124" t="s">
        <v>156</v>
      </c>
      <c r="E82" s="124"/>
      <c r="F82" s="124"/>
      <c r="G82" s="124"/>
      <c r="H82" s="124"/>
      <c r="I82" s="124"/>
      <c r="J82" s="124"/>
      <c r="K82" s="124"/>
      <c r="L82" s="124"/>
      <c r="M82" s="125">
        <v>11576.8</v>
      </c>
      <c r="N82" s="124"/>
      <c r="O82" s="124"/>
    </row>
    <row r="83" spans="2:17" x14ac:dyDescent="0.2">
      <c r="B83" s="21"/>
      <c r="D83" s="122" t="s">
        <v>152</v>
      </c>
      <c r="E83" s="122"/>
      <c r="F83" s="122"/>
      <c r="G83" s="122"/>
      <c r="H83" s="122"/>
      <c r="I83" s="122"/>
      <c r="J83" s="122"/>
      <c r="K83" s="122"/>
      <c r="L83" s="122"/>
      <c r="M83" s="123">
        <f>SUM(M77:O82)</f>
        <v>2502425.5699999998</v>
      </c>
      <c r="N83" s="123"/>
      <c r="O83" s="123"/>
    </row>
    <row r="84" spans="2:17" x14ac:dyDescent="0.2">
      <c r="B84" s="21"/>
      <c r="D84" s="124" t="s">
        <v>157</v>
      </c>
      <c r="E84" s="124"/>
      <c r="F84" s="124"/>
      <c r="G84" s="124"/>
      <c r="H84" s="124"/>
      <c r="I84" s="124"/>
      <c r="J84" s="124"/>
      <c r="K84" s="124"/>
      <c r="L84" s="124"/>
      <c r="M84" s="125">
        <v>23315.07</v>
      </c>
      <c r="N84" s="124"/>
      <c r="O84" s="124"/>
    </row>
    <row r="85" spans="2:17" x14ac:dyDescent="0.2">
      <c r="B85" s="21"/>
      <c r="D85" s="124"/>
      <c r="E85" s="124"/>
      <c r="F85" s="124"/>
      <c r="G85" s="124"/>
      <c r="H85" s="124"/>
      <c r="I85" s="124"/>
      <c r="J85" s="124"/>
      <c r="K85" s="124"/>
      <c r="L85" s="124"/>
      <c r="M85" s="125"/>
      <c r="N85" s="124"/>
      <c r="O85" s="124"/>
    </row>
    <row r="86" spans="2:17" x14ac:dyDescent="0.2">
      <c r="B86" s="21"/>
      <c r="D86" s="122" t="s">
        <v>158</v>
      </c>
      <c r="E86" s="122"/>
      <c r="F86" s="122"/>
      <c r="G86" s="122"/>
      <c r="H86" s="122"/>
      <c r="I86" s="122"/>
      <c r="J86" s="122"/>
      <c r="K86" s="122"/>
      <c r="L86" s="122"/>
      <c r="M86" s="123">
        <f>SUM(M84:O85)</f>
        <v>23315.07</v>
      </c>
      <c r="N86" s="123"/>
      <c r="O86" s="123"/>
    </row>
    <row r="87" spans="2:17" x14ac:dyDescent="0.2">
      <c r="B87" s="21"/>
      <c r="D87" s="118" t="s">
        <v>159</v>
      </c>
      <c r="E87" s="119"/>
      <c r="F87" s="119"/>
      <c r="G87" s="119"/>
      <c r="H87" s="119"/>
      <c r="I87" s="119"/>
      <c r="J87" s="119"/>
      <c r="K87" s="119"/>
      <c r="L87" s="120"/>
      <c r="M87" s="125">
        <v>259560.66</v>
      </c>
      <c r="N87" s="124"/>
      <c r="O87" s="124"/>
      <c r="Q87" s="50"/>
    </row>
    <row r="88" spans="2:17" x14ac:dyDescent="0.2">
      <c r="B88" s="21"/>
      <c r="D88" s="122" t="s">
        <v>160</v>
      </c>
      <c r="E88" s="122"/>
      <c r="F88" s="122"/>
      <c r="G88" s="122"/>
      <c r="H88" s="122"/>
      <c r="I88" s="122"/>
      <c r="J88" s="122"/>
      <c r="K88" s="122"/>
      <c r="L88" s="122"/>
      <c r="M88" s="123">
        <f>SUM(M87)</f>
        <v>259560.66</v>
      </c>
      <c r="N88" s="123"/>
      <c r="O88" s="123"/>
    </row>
    <row r="89" spans="2:17" x14ac:dyDescent="0.2">
      <c r="B89" s="21"/>
      <c r="C89" s="12"/>
      <c r="D89" s="35"/>
      <c r="E89" s="35"/>
      <c r="F89" s="35"/>
      <c r="G89" s="35"/>
      <c r="H89" s="35"/>
      <c r="I89" s="35"/>
      <c r="J89" s="35"/>
      <c r="K89" s="35"/>
      <c r="L89" s="36"/>
      <c r="M89" s="36"/>
      <c r="N89" s="36"/>
      <c r="O89" s="36"/>
      <c r="P89" s="36"/>
    </row>
    <row r="90" spans="2:17" x14ac:dyDescent="0.2">
      <c r="B90" s="21"/>
      <c r="C90" s="12"/>
      <c r="D90" s="35"/>
      <c r="E90" s="35"/>
      <c r="F90" s="35"/>
      <c r="G90" s="35"/>
      <c r="H90" s="35"/>
      <c r="I90" s="35"/>
      <c r="J90" s="35"/>
      <c r="K90" s="35"/>
      <c r="L90" s="36"/>
      <c r="M90" s="36"/>
      <c r="N90" s="36"/>
      <c r="O90" s="36"/>
      <c r="P90" s="36"/>
    </row>
    <row r="91" spans="2:17" x14ac:dyDescent="0.2">
      <c r="B91" s="21"/>
      <c r="C91" s="12"/>
      <c r="D91" s="35"/>
      <c r="E91" s="35"/>
      <c r="F91" s="35"/>
      <c r="G91" s="35"/>
      <c r="H91" s="35"/>
      <c r="I91" s="35"/>
      <c r="J91" s="35"/>
      <c r="K91" s="35"/>
      <c r="L91" s="36"/>
      <c r="M91" s="36"/>
      <c r="N91" s="36"/>
      <c r="O91" s="36"/>
      <c r="P91" s="36"/>
    </row>
    <row r="92" spans="2:17" x14ac:dyDescent="0.2">
      <c r="B92" s="21"/>
      <c r="C92" s="12"/>
      <c r="D92" s="35"/>
      <c r="E92" s="35"/>
      <c r="F92" s="35"/>
      <c r="G92" s="35"/>
      <c r="H92" s="35"/>
      <c r="I92" s="35"/>
      <c r="J92" s="35"/>
      <c r="K92" s="35"/>
      <c r="L92" s="36"/>
      <c r="M92" s="36"/>
      <c r="N92" s="36"/>
      <c r="O92" s="36"/>
      <c r="P92" s="36"/>
    </row>
    <row r="93" spans="2:17" x14ac:dyDescent="0.2">
      <c r="B93" s="21"/>
      <c r="C93" s="12"/>
      <c r="D93" s="35"/>
      <c r="E93" s="35"/>
      <c r="F93" s="35"/>
      <c r="G93" s="35"/>
      <c r="H93" s="35"/>
      <c r="I93" s="35"/>
      <c r="J93" s="35"/>
      <c r="K93" s="35"/>
      <c r="L93" s="36"/>
      <c r="M93" s="36"/>
      <c r="N93" s="36"/>
      <c r="O93" s="36"/>
      <c r="P93" s="36"/>
    </row>
    <row r="94" spans="2:17" x14ac:dyDescent="0.2">
      <c r="B94" s="21"/>
      <c r="C94" s="12"/>
      <c r="D94" s="35"/>
      <c r="E94" s="35"/>
      <c r="F94" s="35"/>
      <c r="G94" s="35"/>
      <c r="H94" s="35"/>
      <c r="I94" s="35"/>
      <c r="J94" s="35"/>
      <c r="K94" s="35"/>
      <c r="L94" s="36"/>
      <c r="M94" s="36"/>
      <c r="N94" s="36"/>
      <c r="O94" s="36"/>
      <c r="P94" s="36"/>
    </row>
    <row r="95" spans="2:17" x14ac:dyDescent="0.2">
      <c r="B95" s="21"/>
      <c r="C95" s="12"/>
      <c r="D95" s="35"/>
      <c r="E95" s="35"/>
      <c r="F95" s="35"/>
      <c r="G95" s="35"/>
      <c r="H95" s="35"/>
      <c r="I95" s="35"/>
      <c r="J95" s="35"/>
      <c r="K95" s="35"/>
      <c r="L95" s="36"/>
      <c r="M95" s="36"/>
      <c r="N95" s="36"/>
      <c r="O95" s="36"/>
      <c r="P95" s="36"/>
    </row>
    <row r="97" spans="1:30" x14ac:dyDescent="0.2">
      <c r="A97" s="2"/>
      <c r="B97" s="10" t="s">
        <v>39</v>
      </c>
    </row>
    <row r="98" spans="1:30" s="27" customFormat="1" x14ac:dyDescent="0.2">
      <c r="A98" s="41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</row>
    <row r="99" spans="1:30" ht="12" customHeight="1" x14ac:dyDescent="0.2">
      <c r="A99" s="11"/>
      <c r="B99" s="17"/>
      <c r="C99" s="157" t="s">
        <v>249</v>
      </c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</row>
    <row r="100" spans="1:30" x14ac:dyDescent="0.2">
      <c r="A100" s="11"/>
      <c r="B100" s="1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</row>
    <row r="101" spans="1:30" x14ac:dyDescent="0.2">
      <c r="A101" s="11"/>
      <c r="B101" s="1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</row>
    <row r="102" spans="1:30" x14ac:dyDescent="0.2">
      <c r="A102" s="11"/>
      <c r="B102" s="1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</row>
    <row r="103" spans="1:30" x14ac:dyDescent="0.2">
      <c r="A103" s="11"/>
      <c r="B103" s="17"/>
      <c r="C103" s="7"/>
      <c r="D103" s="7"/>
      <c r="E103" s="147" t="s">
        <v>28</v>
      </c>
      <c r="F103" s="147"/>
      <c r="G103" s="147"/>
      <c r="H103" s="147"/>
      <c r="I103" s="148">
        <v>2021</v>
      </c>
      <c r="J103" s="148"/>
      <c r="K103" s="148"/>
      <c r="L103" s="149"/>
      <c r="M103" s="149"/>
      <c r="N103" s="150"/>
      <c r="P103" s="9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</row>
    <row r="104" spans="1:30" x14ac:dyDescent="0.2">
      <c r="A104" s="11"/>
      <c r="B104" s="17"/>
      <c r="C104" s="7"/>
      <c r="D104" s="7"/>
      <c r="E104" s="124" t="s">
        <v>161</v>
      </c>
      <c r="F104" s="124"/>
      <c r="G104" s="124"/>
      <c r="H104" s="124"/>
      <c r="I104" s="125">
        <v>197591.67</v>
      </c>
      <c r="J104" s="124"/>
      <c r="K104" s="124"/>
      <c r="L104" s="151"/>
      <c r="M104" s="152"/>
      <c r="N104" s="153"/>
      <c r="P104" s="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</row>
    <row r="105" spans="1:30" x14ac:dyDescent="0.2">
      <c r="A105" s="11"/>
      <c r="B105" s="17"/>
      <c r="C105" s="7"/>
      <c r="D105" s="7"/>
      <c r="E105" s="124" t="s">
        <v>163</v>
      </c>
      <c r="F105" s="124"/>
      <c r="G105" s="124"/>
      <c r="H105" s="124"/>
      <c r="I105" s="125">
        <v>0</v>
      </c>
      <c r="J105" s="124"/>
      <c r="K105" s="124"/>
      <c r="L105" s="151"/>
      <c r="M105" s="152"/>
      <c r="N105" s="153"/>
      <c r="P105" s="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</row>
    <row r="106" spans="1:30" x14ac:dyDescent="0.2">
      <c r="A106" s="11"/>
      <c r="B106" s="17"/>
      <c r="C106" s="7"/>
      <c r="D106" s="7"/>
      <c r="E106" s="173" t="s">
        <v>40</v>
      </c>
      <c r="F106" s="174"/>
      <c r="G106" s="174"/>
      <c r="H106" s="188"/>
      <c r="I106" s="131">
        <f>SUM(I104:K105)</f>
        <v>197591.67</v>
      </c>
      <c r="J106" s="131"/>
      <c r="K106" s="131"/>
      <c r="L106" s="207"/>
      <c r="M106" s="207"/>
      <c r="N106" s="208"/>
      <c r="P106" s="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</row>
    <row r="107" spans="1:30" x14ac:dyDescent="0.2">
      <c r="A107" s="11"/>
      <c r="B107" s="17"/>
      <c r="C107" s="7"/>
      <c r="D107" s="7"/>
      <c r="E107" s="91"/>
      <c r="F107" s="91"/>
      <c r="G107" s="91"/>
      <c r="H107" s="91"/>
      <c r="I107" s="92"/>
      <c r="J107" s="92"/>
      <c r="K107" s="92"/>
      <c r="L107" s="92"/>
      <c r="M107" s="92"/>
      <c r="N107" s="92"/>
      <c r="P107" s="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</row>
    <row r="108" spans="1:30" x14ac:dyDescent="0.2">
      <c r="A108" s="11"/>
      <c r="B108" s="17"/>
      <c r="C108" s="7"/>
      <c r="D108" s="7"/>
      <c r="E108" s="91"/>
      <c r="F108" s="91"/>
      <c r="G108" s="91"/>
      <c r="H108" s="91"/>
      <c r="I108" s="92"/>
      <c r="J108" s="92"/>
      <c r="K108" s="92"/>
      <c r="L108" s="92"/>
      <c r="M108" s="92"/>
      <c r="N108" s="92"/>
      <c r="P108" s="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</row>
    <row r="109" spans="1:30" x14ac:dyDescent="0.2">
      <c r="A109" s="11"/>
      <c r="B109" s="17"/>
      <c r="C109" s="7"/>
      <c r="D109" s="7"/>
      <c r="E109" s="91"/>
      <c r="F109" s="91"/>
      <c r="G109" s="91"/>
      <c r="H109" s="91"/>
      <c r="I109" s="92"/>
      <c r="J109" s="92"/>
      <c r="K109" s="92"/>
      <c r="L109" s="92"/>
      <c r="M109" s="92"/>
      <c r="N109" s="92"/>
      <c r="P109" s="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</row>
    <row r="110" spans="1:30" x14ac:dyDescent="0.2">
      <c r="A110" s="11"/>
      <c r="B110" s="28" t="s">
        <v>26</v>
      </c>
      <c r="C110" s="34" t="s">
        <v>41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30" x14ac:dyDescent="0.2">
      <c r="A111" s="11"/>
      <c r="B111" s="28"/>
      <c r="C111" s="34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30" x14ac:dyDescent="0.2">
      <c r="A112" s="11"/>
      <c r="B112" s="17"/>
      <c r="C112" s="37" t="s">
        <v>42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1:30" x14ac:dyDescent="0.2">
      <c r="A113" s="11"/>
      <c r="B113" s="1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1:30" x14ac:dyDescent="0.2">
      <c r="A114" s="11"/>
      <c r="B114" s="17"/>
      <c r="C114" s="7"/>
      <c r="D114" s="132" t="s">
        <v>28</v>
      </c>
      <c r="E114" s="133"/>
      <c r="F114" s="133"/>
      <c r="G114" s="133"/>
      <c r="H114" s="133"/>
      <c r="I114" s="133"/>
      <c r="J114" s="133"/>
      <c r="K114" s="133"/>
      <c r="L114" s="134"/>
      <c r="M114" s="135" t="s">
        <v>33</v>
      </c>
      <c r="N114" s="136"/>
      <c r="O114" s="13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1:30" x14ac:dyDescent="0.2">
      <c r="A115" s="11"/>
      <c r="B115" s="17"/>
      <c r="C115" s="7"/>
      <c r="D115" s="124" t="s">
        <v>164</v>
      </c>
      <c r="E115" s="124"/>
      <c r="F115" s="124"/>
      <c r="G115" s="124"/>
      <c r="H115" s="124"/>
      <c r="I115" s="124"/>
      <c r="J115" s="124"/>
      <c r="K115" s="124"/>
      <c r="L115" s="124"/>
      <c r="M115" s="125">
        <v>56681.45</v>
      </c>
      <c r="N115" s="124"/>
      <c r="O115" s="124"/>
      <c r="Q115" s="93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1:30" x14ac:dyDescent="0.2">
      <c r="A116" s="11"/>
      <c r="B116" s="17"/>
      <c r="C116" s="7"/>
      <c r="D116" s="124" t="s">
        <v>167</v>
      </c>
      <c r="E116" s="124"/>
      <c r="F116" s="124"/>
      <c r="G116" s="124"/>
      <c r="H116" s="124"/>
      <c r="I116" s="124"/>
      <c r="J116" s="124"/>
      <c r="K116" s="124"/>
      <c r="L116" s="124"/>
      <c r="M116" s="125">
        <v>-6092.79</v>
      </c>
      <c r="N116" s="124"/>
      <c r="O116" s="124"/>
      <c r="Q116" s="93"/>
      <c r="R116" s="93"/>
      <c r="S116" s="98"/>
      <c r="T116" s="98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1:30" x14ac:dyDescent="0.2">
      <c r="A117" s="11"/>
      <c r="B117" s="17"/>
      <c r="C117" s="7"/>
      <c r="D117" s="124" t="s">
        <v>166</v>
      </c>
      <c r="E117" s="124"/>
      <c r="F117" s="124"/>
      <c r="G117" s="124"/>
      <c r="H117" s="124"/>
      <c r="I117" s="124"/>
      <c r="J117" s="124"/>
      <c r="K117" s="124"/>
      <c r="L117" s="124"/>
      <c r="M117" s="125">
        <v>0</v>
      </c>
      <c r="N117" s="124"/>
      <c r="O117" s="124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1:30" x14ac:dyDescent="0.2">
      <c r="A118" s="11"/>
      <c r="B118" s="17"/>
      <c r="C118" s="7"/>
      <c r="D118" s="124" t="s">
        <v>165</v>
      </c>
      <c r="E118" s="124"/>
      <c r="F118" s="124"/>
      <c r="G118" s="124"/>
      <c r="H118" s="124"/>
      <c r="I118" s="124"/>
      <c r="J118" s="124"/>
      <c r="K118" s="124"/>
      <c r="L118" s="124"/>
      <c r="M118" s="125">
        <v>147003.20000000001</v>
      </c>
      <c r="N118" s="124"/>
      <c r="O118" s="124"/>
      <c r="Q118" s="93"/>
      <c r="R118" s="93"/>
      <c r="S118" s="98"/>
      <c r="T118" s="98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1:30" x14ac:dyDescent="0.2">
      <c r="A119" s="11"/>
      <c r="B119" s="17"/>
      <c r="C119" s="7"/>
      <c r="D119" s="124" t="s">
        <v>168</v>
      </c>
      <c r="E119" s="124"/>
      <c r="F119" s="124"/>
      <c r="G119" s="124"/>
      <c r="H119" s="124"/>
      <c r="I119" s="124"/>
      <c r="J119" s="124"/>
      <c r="K119" s="124"/>
      <c r="L119" s="124"/>
      <c r="M119" s="154">
        <v>-0.19</v>
      </c>
      <c r="N119" s="155"/>
      <c r="O119" s="156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:30" x14ac:dyDescent="0.2">
      <c r="A120" s="11"/>
      <c r="B120" s="17"/>
      <c r="C120" s="7"/>
      <c r="D120" s="141" t="s">
        <v>162</v>
      </c>
      <c r="E120" s="142"/>
      <c r="F120" s="142"/>
      <c r="G120" s="142"/>
      <c r="H120" s="142"/>
      <c r="I120" s="142"/>
      <c r="J120" s="142"/>
      <c r="K120" s="142"/>
      <c r="L120" s="143"/>
      <c r="M120" s="144">
        <f>SUM(M115:O119)</f>
        <v>197591.67</v>
      </c>
      <c r="N120" s="145"/>
      <c r="O120" s="146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1:30" x14ac:dyDescent="0.2">
      <c r="A121" s="11"/>
      <c r="B121" s="17"/>
      <c r="C121" s="7"/>
      <c r="D121" s="44"/>
      <c r="E121" s="44"/>
      <c r="F121" s="44"/>
      <c r="G121" s="44"/>
      <c r="H121" s="44"/>
      <c r="I121" s="44"/>
      <c r="J121" s="44"/>
      <c r="K121" s="44"/>
      <c r="L121" s="44"/>
      <c r="M121" s="92"/>
      <c r="N121" s="92"/>
      <c r="O121" s="92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:30" x14ac:dyDescent="0.2">
      <c r="A122" s="11"/>
      <c r="B122" s="1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:30" x14ac:dyDescent="0.2">
      <c r="A123" s="11"/>
      <c r="B123" s="17"/>
      <c r="C123" s="34" t="s">
        <v>43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30" x14ac:dyDescent="0.2">
      <c r="A124" s="11"/>
      <c r="B124" s="17"/>
      <c r="C124" s="34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30" ht="12" customHeight="1" x14ac:dyDescent="0.2">
      <c r="A125" s="11"/>
      <c r="B125" s="17"/>
      <c r="C125" s="182" t="s">
        <v>248</v>
      </c>
      <c r="D125" s="182"/>
      <c r="E125" s="182"/>
      <c r="F125" s="182"/>
      <c r="G125" s="182"/>
      <c r="H125" s="182"/>
      <c r="I125" s="182"/>
      <c r="J125" s="182"/>
      <c r="K125" s="182"/>
      <c r="L125" s="182"/>
      <c r="M125" s="182"/>
      <c r="N125" s="182"/>
      <c r="O125" s="182"/>
      <c r="P125" s="182"/>
    </row>
    <row r="126" spans="1:30" x14ac:dyDescent="0.2">
      <c r="A126" s="11"/>
      <c r="B126" s="17"/>
      <c r="C126" s="182"/>
      <c r="D126" s="182"/>
      <c r="E126" s="182"/>
      <c r="F126" s="182"/>
      <c r="G126" s="182"/>
      <c r="H126" s="182"/>
      <c r="I126" s="182"/>
      <c r="J126" s="182"/>
      <c r="K126" s="182"/>
      <c r="L126" s="182"/>
      <c r="M126" s="182"/>
      <c r="N126" s="182"/>
      <c r="O126" s="182"/>
      <c r="P126" s="182"/>
    </row>
    <row r="127" spans="1:30" x14ac:dyDescent="0.2">
      <c r="A127" s="11"/>
      <c r="B127" s="17"/>
      <c r="C127" s="182"/>
      <c r="D127" s="182"/>
      <c r="E127" s="182"/>
      <c r="F127" s="182"/>
      <c r="G127" s="182"/>
      <c r="H127" s="182"/>
      <c r="I127" s="182"/>
      <c r="J127" s="182"/>
      <c r="K127" s="182"/>
      <c r="L127" s="182"/>
      <c r="M127" s="182"/>
      <c r="N127" s="182"/>
      <c r="O127" s="182"/>
      <c r="P127" s="182"/>
    </row>
    <row r="128" spans="1:30" x14ac:dyDescent="0.2">
      <c r="A128" s="11"/>
      <c r="B128" s="17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x14ac:dyDescent="0.2">
      <c r="A129" s="11"/>
      <c r="B129" s="17"/>
      <c r="C129" s="34" t="s">
        <v>44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x14ac:dyDescent="0.2">
      <c r="A130" s="11"/>
      <c r="B130" s="17"/>
      <c r="C130" s="34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2" customHeight="1" x14ac:dyDescent="0.2">
      <c r="A131" s="11"/>
      <c r="B131" s="17"/>
      <c r="C131" s="182" t="s">
        <v>250</v>
      </c>
      <c r="D131" s="182"/>
      <c r="E131" s="182"/>
      <c r="F131" s="182"/>
      <c r="G131" s="182"/>
      <c r="H131" s="182"/>
      <c r="I131" s="182"/>
      <c r="J131" s="182"/>
      <c r="K131" s="182"/>
      <c r="L131" s="182"/>
      <c r="M131" s="182"/>
      <c r="N131" s="182"/>
      <c r="O131" s="182"/>
      <c r="P131" s="182"/>
    </row>
    <row r="132" spans="1:16" x14ac:dyDescent="0.2">
      <c r="A132" s="11"/>
      <c r="B132" s="17"/>
      <c r="C132" s="182"/>
      <c r="D132" s="182"/>
      <c r="E132" s="182"/>
      <c r="F132" s="182"/>
      <c r="G132" s="182"/>
      <c r="H132" s="182"/>
      <c r="I132" s="182"/>
      <c r="J132" s="182"/>
      <c r="K132" s="182"/>
      <c r="L132" s="182"/>
      <c r="M132" s="182"/>
      <c r="N132" s="182"/>
      <c r="O132" s="182"/>
      <c r="P132" s="182"/>
    </row>
    <row r="133" spans="1:16" x14ac:dyDescent="0.2">
      <c r="A133" s="11"/>
      <c r="B133" s="17"/>
      <c r="C133" s="182"/>
      <c r="D133" s="182"/>
      <c r="E133" s="182"/>
      <c r="F133" s="182"/>
      <c r="G133" s="182"/>
      <c r="H133" s="182"/>
      <c r="I133" s="182"/>
      <c r="J133" s="182"/>
      <c r="K133" s="182"/>
      <c r="L133" s="182"/>
      <c r="M133" s="182"/>
      <c r="N133" s="182"/>
      <c r="O133" s="182"/>
      <c r="P133" s="182"/>
    </row>
    <row r="134" spans="1:16" x14ac:dyDescent="0.2">
      <c r="A134" s="11"/>
      <c r="B134" s="17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x14ac:dyDescent="0.2">
      <c r="A135" s="11"/>
      <c r="B135" s="17"/>
      <c r="C135" s="34" t="s">
        <v>45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x14ac:dyDescent="0.2">
      <c r="A136" s="11"/>
      <c r="B136" s="17"/>
      <c r="C136" s="34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2" customHeight="1" x14ac:dyDescent="0.2">
      <c r="A137" s="11"/>
      <c r="B137" s="17"/>
      <c r="C137" s="130" t="s">
        <v>46</v>
      </c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</row>
    <row r="138" spans="1:16" x14ac:dyDescent="0.2">
      <c r="A138" s="11"/>
      <c r="B138" s="1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6" x14ac:dyDescent="0.2">
      <c r="A139" s="11"/>
      <c r="B139" s="1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6" x14ac:dyDescent="0.2">
      <c r="A140" s="17"/>
      <c r="B140" s="2" t="s">
        <v>16</v>
      </c>
      <c r="C140" s="18" t="s">
        <v>17</v>
      </c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6" x14ac:dyDescent="0.2">
      <c r="A141" s="17"/>
      <c r="B141" s="2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6" x14ac:dyDescent="0.2">
      <c r="A142" s="14"/>
      <c r="B142" s="14"/>
      <c r="C142" s="2" t="s">
        <v>2</v>
      </c>
      <c r="D142" s="14"/>
      <c r="E142" s="15"/>
      <c r="F142" s="14"/>
      <c r="G142" s="15"/>
      <c r="H142" s="14"/>
      <c r="I142" s="15"/>
      <c r="J142" s="14"/>
      <c r="K142" s="15"/>
      <c r="L142" s="14"/>
      <c r="M142" s="15"/>
      <c r="N142" s="14"/>
      <c r="O142" s="15"/>
      <c r="P142" s="14"/>
    </row>
    <row r="143" spans="1:16" x14ac:dyDescent="0.2">
      <c r="A143" s="15"/>
      <c r="B143" s="15"/>
      <c r="C143" s="2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x14ac:dyDescent="0.2">
      <c r="B144" s="20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16"/>
      <c r="P144" s="16"/>
    </row>
    <row r="145" spans="1:20" x14ac:dyDescent="0.2">
      <c r="B145" s="20"/>
      <c r="C145" s="38"/>
      <c r="D145" s="132" t="s">
        <v>28</v>
      </c>
      <c r="E145" s="133"/>
      <c r="F145" s="133"/>
      <c r="G145" s="133"/>
      <c r="H145" s="133"/>
      <c r="I145" s="133"/>
      <c r="J145" s="133"/>
      <c r="K145" s="133"/>
      <c r="L145" s="134"/>
      <c r="M145" s="135" t="s">
        <v>33</v>
      </c>
      <c r="N145" s="136"/>
      <c r="O145" s="137"/>
    </row>
    <row r="146" spans="1:20" x14ac:dyDescent="0.2">
      <c r="B146" s="20"/>
      <c r="C146" s="38"/>
      <c r="D146" s="118" t="s">
        <v>235</v>
      </c>
      <c r="E146" s="119"/>
      <c r="F146" s="119"/>
      <c r="G146" s="119"/>
      <c r="H146" s="119"/>
      <c r="I146" s="119"/>
      <c r="J146" s="119"/>
      <c r="K146" s="119"/>
      <c r="L146" s="120"/>
      <c r="M146" s="121">
        <v>3177.74</v>
      </c>
      <c r="N146" s="121"/>
      <c r="O146" s="121"/>
    </row>
    <row r="147" spans="1:20" x14ac:dyDescent="0.2">
      <c r="B147" s="20"/>
      <c r="C147" s="38"/>
      <c r="D147" s="122" t="s">
        <v>236</v>
      </c>
      <c r="E147" s="122"/>
      <c r="F147" s="122"/>
      <c r="G147" s="122"/>
      <c r="H147" s="122"/>
      <c r="I147" s="122"/>
      <c r="J147" s="122"/>
      <c r="K147" s="122"/>
      <c r="L147" s="122"/>
      <c r="M147" s="123">
        <f>SUM(M146:O146)</f>
        <v>3177.74</v>
      </c>
      <c r="N147" s="123"/>
      <c r="O147" s="123"/>
    </row>
    <row r="148" spans="1:20" x14ac:dyDescent="0.2">
      <c r="B148" s="20"/>
      <c r="C148" s="16"/>
      <c r="D148" s="118" t="s">
        <v>177</v>
      </c>
      <c r="E148" s="119"/>
      <c r="F148" s="119"/>
      <c r="G148" s="119"/>
      <c r="H148" s="119"/>
      <c r="I148" s="119"/>
      <c r="J148" s="119"/>
      <c r="K148" s="119"/>
      <c r="L148" s="120"/>
      <c r="M148" s="121">
        <v>1558824</v>
      </c>
      <c r="N148" s="121"/>
      <c r="O148" s="121"/>
      <c r="Q148" s="93"/>
      <c r="R148" s="93"/>
      <c r="S148" s="93"/>
      <c r="T148" s="93"/>
    </row>
    <row r="149" spans="1:20" x14ac:dyDescent="0.2">
      <c r="B149" s="20"/>
      <c r="C149" s="16"/>
      <c r="D149" s="122" t="s">
        <v>145</v>
      </c>
      <c r="E149" s="122"/>
      <c r="F149" s="122"/>
      <c r="G149" s="122"/>
      <c r="H149" s="122"/>
      <c r="I149" s="122"/>
      <c r="J149" s="122"/>
      <c r="K149" s="122"/>
      <c r="L149" s="122"/>
      <c r="M149" s="123">
        <f>SUM(M148:O148)</f>
        <v>1558824</v>
      </c>
      <c r="N149" s="123"/>
      <c r="O149" s="123"/>
    </row>
    <row r="150" spans="1:20" x14ac:dyDescent="0.2">
      <c r="B150" s="20"/>
      <c r="C150" s="16"/>
      <c r="D150" s="124" t="s">
        <v>237</v>
      </c>
      <c r="E150" s="124"/>
      <c r="F150" s="124"/>
      <c r="G150" s="124"/>
      <c r="H150" s="124"/>
      <c r="I150" s="124"/>
      <c r="J150" s="124"/>
      <c r="K150" s="124"/>
      <c r="L150" s="124"/>
      <c r="M150" s="121">
        <v>7704112.2199999997</v>
      </c>
      <c r="N150" s="121"/>
      <c r="O150" s="121"/>
      <c r="Q150" s="93"/>
      <c r="R150" s="93"/>
      <c r="S150" s="93"/>
      <c r="T150" s="93"/>
    </row>
    <row r="151" spans="1:20" x14ac:dyDescent="0.2">
      <c r="B151" s="20"/>
      <c r="C151" s="16"/>
      <c r="D151" s="122" t="s">
        <v>238</v>
      </c>
      <c r="E151" s="122"/>
      <c r="F151" s="122"/>
      <c r="G151" s="122"/>
      <c r="H151" s="122"/>
      <c r="I151" s="122"/>
      <c r="J151" s="122"/>
      <c r="K151" s="122"/>
      <c r="L151" s="122"/>
      <c r="M151" s="123">
        <f>SUM(M150)</f>
        <v>7704112.2199999997</v>
      </c>
      <c r="N151" s="123"/>
      <c r="O151" s="123"/>
      <c r="P151" s="16"/>
    </row>
    <row r="152" spans="1:20" x14ac:dyDescent="0.2">
      <c r="B152" s="20"/>
      <c r="C152" s="38"/>
      <c r="D152" s="44"/>
      <c r="E152" s="44"/>
      <c r="F152" s="44"/>
      <c r="G152" s="44"/>
      <c r="H152" s="44"/>
      <c r="I152" s="44"/>
      <c r="J152" s="44"/>
      <c r="K152" s="44"/>
      <c r="L152" s="44"/>
      <c r="M152" s="45"/>
      <c r="N152" s="45"/>
      <c r="O152" s="45"/>
      <c r="P152" s="38"/>
    </row>
    <row r="153" spans="1:20" x14ac:dyDescent="0.2">
      <c r="B153" s="20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</row>
    <row r="154" spans="1:20" x14ac:dyDescent="0.2">
      <c r="A154" s="7"/>
      <c r="B154" s="7"/>
      <c r="C154" s="2" t="s">
        <v>13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20" x14ac:dyDescent="0.2">
      <c r="A155" s="7"/>
      <c r="B155" s="7"/>
      <c r="C155" s="2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20" ht="12" customHeight="1" x14ac:dyDescent="0.2">
      <c r="A156" s="7"/>
      <c r="B156" s="22" t="s">
        <v>25</v>
      </c>
      <c r="C156" s="194" t="s">
        <v>23</v>
      </c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94"/>
      <c r="O156" s="194"/>
      <c r="P156" s="194"/>
    </row>
    <row r="157" spans="1:20" x14ac:dyDescent="0.2">
      <c r="A157" s="7"/>
      <c r="B157" s="22"/>
      <c r="C157" s="194"/>
      <c r="D157" s="194"/>
      <c r="E157" s="194"/>
      <c r="F157" s="194"/>
      <c r="G157" s="194"/>
      <c r="H157" s="194"/>
      <c r="I157" s="194"/>
      <c r="J157" s="194"/>
      <c r="K157" s="194"/>
      <c r="L157" s="194"/>
      <c r="M157" s="194"/>
      <c r="N157" s="194"/>
      <c r="O157" s="194"/>
      <c r="P157" s="194"/>
    </row>
    <row r="158" spans="1:20" x14ac:dyDescent="0.2">
      <c r="A158" s="7"/>
      <c r="B158" s="19"/>
      <c r="C158" s="194"/>
      <c r="D158" s="194"/>
      <c r="E158" s="194"/>
      <c r="F158" s="194"/>
      <c r="G158" s="194"/>
      <c r="H158" s="194"/>
      <c r="I158" s="194"/>
      <c r="J158" s="194"/>
      <c r="K158" s="194"/>
      <c r="L158" s="194"/>
      <c r="M158" s="194"/>
      <c r="N158" s="194"/>
      <c r="O158" s="194"/>
      <c r="P158" s="194"/>
    </row>
    <row r="159" spans="1:20" x14ac:dyDescent="0.2">
      <c r="A159" s="7"/>
      <c r="B159" s="1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20" x14ac:dyDescent="0.2">
      <c r="A160" s="7"/>
      <c r="B160" s="19"/>
      <c r="C160" s="7"/>
      <c r="D160" s="7"/>
      <c r="E160" s="132" t="s">
        <v>28</v>
      </c>
      <c r="F160" s="133"/>
      <c r="G160" s="133"/>
      <c r="H160" s="133"/>
      <c r="I160" s="133"/>
      <c r="J160" s="133"/>
      <c r="K160" s="134"/>
      <c r="L160" s="135" t="s">
        <v>33</v>
      </c>
      <c r="M160" s="136"/>
      <c r="N160" s="137"/>
      <c r="P160" s="7"/>
    </row>
    <row r="161" spans="1:21" x14ac:dyDescent="0.2">
      <c r="A161" s="7"/>
      <c r="B161" s="19"/>
      <c r="C161" s="7"/>
      <c r="D161" s="7"/>
      <c r="E161" s="124" t="s">
        <v>169</v>
      </c>
      <c r="F161" s="124"/>
      <c r="G161" s="124"/>
      <c r="H161" s="124"/>
      <c r="I161" s="124"/>
      <c r="J161" s="124"/>
      <c r="K161" s="124"/>
      <c r="L161" s="121">
        <v>7581728.1200000001</v>
      </c>
      <c r="M161" s="121"/>
      <c r="N161" s="121"/>
      <c r="P161" s="7"/>
      <c r="Q161" s="93"/>
      <c r="R161" s="93"/>
      <c r="S161" s="93"/>
    </row>
    <row r="162" spans="1:21" x14ac:dyDescent="0.2">
      <c r="A162" s="7"/>
      <c r="B162" s="19"/>
      <c r="C162" s="7"/>
      <c r="D162" s="7"/>
      <c r="E162" s="124" t="s">
        <v>170</v>
      </c>
      <c r="F162" s="124"/>
      <c r="G162" s="124"/>
      <c r="H162" s="124"/>
      <c r="I162" s="124"/>
      <c r="J162" s="124"/>
      <c r="K162" s="124"/>
      <c r="L162" s="121">
        <v>30070.49</v>
      </c>
      <c r="M162" s="121"/>
      <c r="N162" s="121"/>
      <c r="P162" s="7"/>
    </row>
    <row r="163" spans="1:21" x14ac:dyDescent="0.2">
      <c r="A163" s="7"/>
      <c r="B163" s="19"/>
      <c r="C163" s="7"/>
      <c r="D163" s="7"/>
      <c r="E163" s="138" t="s">
        <v>171</v>
      </c>
      <c r="F163" s="139"/>
      <c r="G163" s="139"/>
      <c r="H163" s="139"/>
      <c r="I163" s="139"/>
      <c r="J163" s="139"/>
      <c r="K163" s="140"/>
      <c r="L163" s="99">
        <v>0</v>
      </c>
      <c r="M163" s="100"/>
      <c r="N163" s="101"/>
      <c r="P163" s="7"/>
    </row>
    <row r="164" spans="1:21" x14ac:dyDescent="0.2">
      <c r="A164" s="7"/>
      <c r="B164" s="19"/>
      <c r="C164" s="7"/>
      <c r="D164" s="7"/>
      <c r="E164" s="138" t="s">
        <v>172</v>
      </c>
      <c r="F164" s="139"/>
      <c r="G164" s="139"/>
      <c r="H164" s="139"/>
      <c r="I164" s="139"/>
      <c r="J164" s="139"/>
      <c r="K164" s="140"/>
      <c r="L164" s="99">
        <v>0</v>
      </c>
      <c r="M164" s="100"/>
      <c r="N164" s="101"/>
      <c r="P164" s="7"/>
    </row>
    <row r="165" spans="1:21" x14ac:dyDescent="0.2">
      <c r="A165" s="7"/>
      <c r="B165" s="19"/>
      <c r="C165" s="7"/>
      <c r="D165" s="7"/>
      <c r="E165" s="138" t="s">
        <v>173</v>
      </c>
      <c r="F165" s="139"/>
      <c r="G165" s="139"/>
      <c r="H165" s="139"/>
      <c r="I165" s="139"/>
      <c r="J165" s="139"/>
      <c r="K165" s="140"/>
      <c r="L165" s="99">
        <v>62246.400000000001</v>
      </c>
      <c r="M165" s="100"/>
      <c r="N165" s="101"/>
      <c r="P165" s="7"/>
    </row>
    <row r="166" spans="1:21" x14ac:dyDescent="0.2">
      <c r="A166" s="7"/>
      <c r="B166" s="19"/>
      <c r="C166" s="7"/>
      <c r="D166" s="7"/>
      <c r="E166" s="173" t="s">
        <v>143</v>
      </c>
      <c r="F166" s="174"/>
      <c r="G166" s="174"/>
      <c r="H166" s="174"/>
      <c r="I166" s="174"/>
      <c r="J166" s="174"/>
      <c r="K166" s="188"/>
      <c r="L166" s="131">
        <f>SUM(L161:N165)</f>
        <v>7674045.0100000007</v>
      </c>
      <c r="M166" s="131"/>
      <c r="N166" s="131"/>
      <c r="P166" s="7"/>
      <c r="Q166" s="93"/>
    </row>
    <row r="167" spans="1:21" x14ac:dyDescent="0.2">
      <c r="A167" s="7"/>
      <c r="B167" s="1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21" x14ac:dyDescent="0.2">
      <c r="A168" s="7"/>
      <c r="B168" s="19"/>
      <c r="C168" s="31" t="s">
        <v>47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S168" s="93"/>
    </row>
    <row r="169" spans="1:21" x14ac:dyDescent="0.2">
      <c r="A169" s="7"/>
      <c r="B169" s="1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21" x14ac:dyDescent="0.2">
      <c r="A170" s="7"/>
      <c r="B170" s="19"/>
      <c r="C170" s="132" t="s">
        <v>28</v>
      </c>
      <c r="D170" s="133"/>
      <c r="E170" s="133"/>
      <c r="F170" s="133"/>
      <c r="G170" s="133"/>
      <c r="H170" s="133"/>
      <c r="I170" s="133"/>
      <c r="J170" s="134"/>
      <c r="K170" s="135" t="s">
        <v>33</v>
      </c>
      <c r="L170" s="136"/>
      <c r="M170" s="137"/>
      <c r="N170" s="135" t="s">
        <v>36</v>
      </c>
      <c r="O170" s="136"/>
      <c r="P170" s="137"/>
    </row>
    <row r="171" spans="1:21" x14ac:dyDescent="0.2">
      <c r="A171" s="7"/>
      <c r="B171" s="19"/>
      <c r="C171" s="43" t="s">
        <v>174</v>
      </c>
      <c r="D171" s="46"/>
      <c r="E171" s="46"/>
      <c r="F171" s="46"/>
      <c r="G171" s="46"/>
      <c r="H171" s="46"/>
      <c r="I171" s="46"/>
      <c r="J171" s="47"/>
      <c r="K171" s="99">
        <v>2558530.4</v>
      </c>
      <c r="L171" s="100"/>
      <c r="M171" s="101"/>
      <c r="N171" s="102">
        <f>K171/L166</f>
        <v>0.33340049435024094</v>
      </c>
      <c r="O171" s="103"/>
      <c r="P171" s="104"/>
      <c r="S171" s="93"/>
      <c r="T171" s="93"/>
      <c r="U171" s="93"/>
    </row>
    <row r="172" spans="1:21" x14ac:dyDescent="0.2">
      <c r="A172" s="7"/>
      <c r="B172" s="19"/>
      <c r="C172" s="48" t="s">
        <v>178</v>
      </c>
      <c r="D172" s="46"/>
      <c r="E172" s="46"/>
      <c r="F172" s="46"/>
      <c r="G172" s="46"/>
      <c r="H172" s="46"/>
      <c r="I172" s="46"/>
      <c r="J172" s="47"/>
      <c r="K172" s="99">
        <v>846898.78</v>
      </c>
      <c r="L172" s="100"/>
      <c r="M172" s="101"/>
      <c r="N172" s="102">
        <f>K172/L166</f>
        <v>0.11035884971959527</v>
      </c>
      <c r="O172" s="103"/>
      <c r="P172" s="104"/>
      <c r="S172" s="93"/>
      <c r="T172" s="93"/>
      <c r="U172" s="93"/>
    </row>
    <row r="173" spans="1:21" x14ac:dyDescent="0.2">
      <c r="A173" s="7"/>
      <c r="B173" s="19"/>
      <c r="C173" s="48" t="s">
        <v>179</v>
      </c>
      <c r="D173" s="46"/>
      <c r="E173" s="46"/>
      <c r="F173" s="46"/>
      <c r="G173" s="46"/>
      <c r="H173" s="46"/>
      <c r="I173" s="46"/>
      <c r="J173" s="47"/>
      <c r="K173" s="99">
        <v>2060089.38</v>
      </c>
      <c r="L173" s="100"/>
      <c r="M173" s="101"/>
      <c r="N173" s="102">
        <f>K173/L166</f>
        <v>0.26844895714261646</v>
      </c>
      <c r="O173" s="103"/>
      <c r="P173" s="104"/>
      <c r="S173" s="93"/>
    </row>
    <row r="174" spans="1:21" x14ac:dyDescent="0.2">
      <c r="A174" s="7"/>
      <c r="B174" s="19"/>
      <c r="C174" s="77" t="s">
        <v>175</v>
      </c>
      <c r="D174" s="78"/>
      <c r="E174" s="78"/>
      <c r="F174" s="78"/>
      <c r="G174" s="78"/>
      <c r="H174" s="78"/>
      <c r="I174" s="78"/>
      <c r="J174" s="79"/>
      <c r="K174" s="99">
        <v>686659.49</v>
      </c>
      <c r="L174" s="100"/>
      <c r="M174" s="101"/>
      <c r="N174" s="102">
        <f>K174/L166</f>
        <v>8.9478168176654979E-2</v>
      </c>
      <c r="O174" s="103"/>
      <c r="P174" s="104"/>
      <c r="S174" s="93"/>
      <c r="T174" s="93"/>
      <c r="U174" s="93"/>
    </row>
    <row r="175" spans="1:21" s="27" customFormat="1" x14ac:dyDescent="0.2">
      <c r="A175" s="7"/>
      <c r="B175" s="19"/>
      <c r="C175" s="94" t="s">
        <v>251</v>
      </c>
      <c r="D175" s="95"/>
      <c r="E175" s="95"/>
      <c r="F175" s="95"/>
      <c r="G175" s="95"/>
      <c r="H175" s="95"/>
      <c r="I175" s="95"/>
      <c r="J175" s="96"/>
      <c r="K175" s="99">
        <v>738292.2</v>
      </c>
      <c r="L175" s="100"/>
      <c r="M175" s="101"/>
      <c r="N175" s="102">
        <f>K175/L166</f>
        <v>9.6206394285925603E-2</v>
      </c>
      <c r="O175" s="103"/>
      <c r="P175" s="104"/>
      <c r="S175" s="98"/>
      <c r="T175" s="98"/>
      <c r="U175" s="98"/>
    </row>
    <row r="176" spans="1:21" s="27" customFormat="1" x14ac:dyDescent="0.2">
      <c r="A176" s="7"/>
      <c r="B176" s="1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 s="27" customFormat="1" x14ac:dyDescent="0.2">
      <c r="A177" s="7"/>
      <c r="B177" s="1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 s="27" customFormat="1" x14ac:dyDescent="0.2">
      <c r="A178" s="7"/>
      <c r="B178" s="1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 s="27" customFormat="1" x14ac:dyDescent="0.2">
      <c r="A179" s="7"/>
      <c r="B179" s="1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 s="27" customFormat="1" x14ac:dyDescent="0.2">
      <c r="A180" s="7"/>
      <c r="B180" s="1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 s="27" customFormat="1" x14ac:dyDescent="0.2">
      <c r="A181" s="7"/>
      <c r="B181" s="1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 x14ac:dyDescent="0.2">
      <c r="B182" s="20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1:16" x14ac:dyDescent="0.2">
      <c r="A183" s="2"/>
      <c r="B183" s="23" t="s">
        <v>18</v>
      </c>
      <c r="C183" s="13" t="s">
        <v>19</v>
      </c>
    </row>
    <row r="184" spans="1:16" x14ac:dyDescent="0.2">
      <c r="A184" s="2"/>
      <c r="B184" s="23"/>
      <c r="C184" s="13"/>
    </row>
    <row r="185" spans="1:16" x14ac:dyDescent="0.2">
      <c r="A185" s="14"/>
      <c r="B185" s="24"/>
      <c r="C185" s="2" t="s">
        <v>14</v>
      </c>
      <c r="D185" s="14"/>
      <c r="E185" s="15"/>
      <c r="F185" s="14"/>
      <c r="G185" s="15"/>
      <c r="H185" s="14"/>
      <c r="I185" s="15"/>
      <c r="J185" s="14"/>
      <c r="K185" s="15"/>
      <c r="L185" s="14"/>
      <c r="M185" s="15"/>
      <c r="N185" s="14"/>
      <c r="O185" s="15"/>
      <c r="P185" s="14"/>
    </row>
    <row r="186" spans="1:16" x14ac:dyDescent="0.2">
      <c r="A186" s="15"/>
      <c r="B186" s="24"/>
      <c r="C186" s="2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8" spans="1:16" x14ac:dyDescent="0.2">
      <c r="E188" s="132" t="s">
        <v>28</v>
      </c>
      <c r="F188" s="133"/>
      <c r="G188" s="133"/>
      <c r="H188" s="134"/>
      <c r="I188" s="135">
        <v>2021</v>
      </c>
      <c r="J188" s="136"/>
      <c r="K188" s="137"/>
      <c r="L188" s="150"/>
      <c r="M188" s="164"/>
      <c r="N188" s="164"/>
    </row>
    <row r="189" spans="1:16" x14ac:dyDescent="0.2">
      <c r="A189" s="1"/>
      <c r="E189" s="204" t="s">
        <v>147</v>
      </c>
      <c r="F189" s="205"/>
      <c r="G189" s="205"/>
      <c r="H189" s="206"/>
      <c r="I189" s="201">
        <v>3241203.15</v>
      </c>
      <c r="J189" s="202"/>
      <c r="K189" s="203"/>
      <c r="L189" s="162"/>
      <c r="M189" s="180"/>
      <c r="N189" s="180"/>
    </row>
    <row r="190" spans="1:16" s="27" customFormat="1" x14ac:dyDescent="0.2">
      <c r="A190" s="8"/>
      <c r="B190" s="8"/>
      <c r="C190" s="8"/>
      <c r="D190" s="8"/>
      <c r="E190" s="167" t="s">
        <v>144</v>
      </c>
      <c r="F190" s="168"/>
      <c r="G190" s="168"/>
      <c r="H190" s="169"/>
      <c r="I190" s="198">
        <f>SUM(I189:K189)</f>
        <v>3241203.15</v>
      </c>
      <c r="J190" s="199"/>
      <c r="K190" s="200"/>
      <c r="L190" s="172"/>
      <c r="M190" s="197"/>
      <c r="N190" s="197"/>
      <c r="O190" s="8"/>
      <c r="P190" s="8"/>
    </row>
    <row r="191" spans="1:16" s="27" customForma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</row>
    <row r="192" spans="1:16" s="27" customForma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</row>
    <row r="193" spans="1:16" s="27" customForma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spans="1:16" s="27" customForma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pans="1:16" s="27" customForma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</row>
    <row r="196" spans="1:16" s="27" customForma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spans="1:16" s="27" customForma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</row>
    <row r="198" spans="1:16" s="27" customForma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spans="1:16" s="27" customForma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</row>
    <row r="200" spans="1:16" s="27" customForma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</row>
    <row r="201" spans="1:16" s="27" customForma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</row>
    <row r="202" spans="1:16" s="27" customForma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spans="1:16" s="27" customForma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</row>
    <row r="204" spans="1:16" s="27" customForma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spans="1:16" s="38" customFormat="1" x14ac:dyDescent="0.2">
      <c r="A205" s="1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</row>
    <row r="206" spans="1:16" s="38" customFormat="1" ht="25.5" customHeight="1" x14ac:dyDescent="0.2">
      <c r="A206" s="8"/>
      <c r="B206" s="2" t="s">
        <v>20</v>
      </c>
      <c r="C206" s="195" t="s">
        <v>21</v>
      </c>
      <c r="D206" s="195"/>
      <c r="E206" s="195"/>
      <c r="F206" s="195"/>
      <c r="G206" s="195"/>
      <c r="H206" s="195"/>
      <c r="I206" s="195"/>
      <c r="J206" s="195"/>
      <c r="K206" s="195"/>
      <c r="L206" s="195"/>
      <c r="M206" s="195"/>
      <c r="N206" s="195"/>
      <c r="O206" s="195"/>
      <c r="P206" s="195"/>
    </row>
    <row r="208" spans="1:16" x14ac:dyDescent="0.2">
      <c r="C208" s="209" t="s">
        <v>180</v>
      </c>
      <c r="D208" s="210"/>
      <c r="E208" s="210"/>
      <c r="F208" s="210"/>
      <c r="G208" s="210"/>
      <c r="H208" s="210"/>
      <c r="I208" s="210"/>
      <c r="J208" s="210"/>
      <c r="K208" s="210"/>
      <c r="L208" s="210"/>
      <c r="M208" s="210"/>
      <c r="N208" s="210"/>
      <c r="O208" s="210"/>
      <c r="P208" s="211"/>
    </row>
    <row r="209" spans="3:17" ht="12" customHeight="1" x14ac:dyDescent="0.2">
      <c r="C209" s="212" t="s">
        <v>181</v>
      </c>
      <c r="D209" s="213"/>
      <c r="E209" s="213"/>
      <c r="F209" s="213"/>
      <c r="G209" s="213"/>
      <c r="H209" s="213"/>
      <c r="I209" s="213"/>
      <c r="J209" s="213"/>
      <c r="K209" s="213"/>
      <c r="L209" s="213"/>
      <c r="M209" s="213"/>
      <c r="N209" s="213"/>
      <c r="O209" s="213"/>
      <c r="P209" s="214"/>
    </row>
    <row r="210" spans="3:17" x14ac:dyDescent="0.2">
      <c r="C210" s="215" t="s">
        <v>252</v>
      </c>
      <c r="D210" s="216"/>
      <c r="E210" s="216"/>
      <c r="F210" s="216"/>
      <c r="G210" s="216"/>
      <c r="H210" s="216"/>
      <c r="I210" s="216"/>
      <c r="J210" s="216"/>
      <c r="K210" s="216"/>
      <c r="L210" s="216"/>
      <c r="M210" s="216"/>
      <c r="N210" s="216"/>
      <c r="O210" s="216"/>
      <c r="P210" s="217"/>
    </row>
    <row r="211" spans="3:17" x14ac:dyDescent="0.2">
      <c r="C211" s="215" t="s">
        <v>182</v>
      </c>
      <c r="D211" s="216"/>
      <c r="E211" s="216"/>
      <c r="F211" s="216"/>
      <c r="G211" s="216"/>
      <c r="H211" s="216"/>
      <c r="I211" s="216"/>
      <c r="J211" s="216"/>
      <c r="K211" s="216"/>
      <c r="L211" s="216"/>
      <c r="M211" s="216"/>
      <c r="N211" s="216"/>
      <c r="O211" s="218"/>
      <c r="P211" s="219"/>
    </row>
    <row r="212" spans="3:17" x14ac:dyDescent="0.2">
      <c r="C212" s="222" t="s">
        <v>183</v>
      </c>
      <c r="D212" s="223"/>
      <c r="E212" s="223"/>
      <c r="F212" s="223"/>
      <c r="G212" s="223"/>
      <c r="H212" s="223"/>
      <c r="I212" s="223"/>
      <c r="J212" s="223"/>
      <c r="K212" s="223"/>
      <c r="L212" s="223"/>
      <c r="M212" s="223"/>
      <c r="N212" s="224"/>
      <c r="O212" s="65"/>
      <c r="P212" s="58">
        <v>9266113.9600000009</v>
      </c>
    </row>
    <row r="213" spans="3:17" x14ac:dyDescent="0.2">
      <c r="C213" s="228"/>
      <c r="D213" s="228"/>
      <c r="E213" s="52"/>
      <c r="F213" s="55"/>
    </row>
    <row r="214" spans="3:17" ht="12" customHeight="1" x14ac:dyDescent="0.2">
      <c r="C214" s="220" t="s">
        <v>184</v>
      </c>
      <c r="D214" s="220"/>
      <c r="E214" s="220"/>
      <c r="F214" s="220"/>
      <c r="G214" s="220"/>
      <c r="H214" s="220"/>
      <c r="I214" s="220"/>
      <c r="J214" s="220"/>
      <c r="K214" s="220"/>
      <c r="L214" s="220"/>
      <c r="M214" s="220"/>
      <c r="N214" s="220"/>
      <c r="O214" s="53"/>
      <c r="P214" s="57">
        <f ca="1">SUM(P214:P220)</f>
        <v>0</v>
      </c>
    </row>
    <row r="215" spans="3:17" ht="12.75" customHeight="1" x14ac:dyDescent="0.2">
      <c r="C215" s="196" t="s">
        <v>189</v>
      </c>
      <c r="D215" s="196"/>
      <c r="E215" s="196"/>
      <c r="F215" s="196"/>
      <c r="G215" s="196"/>
      <c r="H215" s="196"/>
      <c r="I215" s="196"/>
      <c r="J215" s="196"/>
      <c r="K215" s="196"/>
      <c r="L215" s="196"/>
      <c r="M215" s="196"/>
      <c r="N215" s="196"/>
      <c r="O215" s="54">
        <v>0</v>
      </c>
      <c r="P215" s="60"/>
      <c r="Q215" s="61"/>
    </row>
    <row r="216" spans="3:17" ht="12.75" customHeight="1" x14ac:dyDescent="0.2">
      <c r="C216" s="196" t="s">
        <v>190</v>
      </c>
      <c r="D216" s="196"/>
      <c r="E216" s="196"/>
      <c r="F216" s="196"/>
      <c r="G216" s="196"/>
      <c r="H216" s="196"/>
      <c r="I216" s="196"/>
      <c r="J216" s="196"/>
      <c r="K216" s="196"/>
      <c r="L216" s="196"/>
      <c r="M216" s="196"/>
      <c r="N216" s="196"/>
      <c r="O216" s="54"/>
      <c r="P216" s="60"/>
      <c r="Q216" s="61"/>
    </row>
    <row r="217" spans="3:17" x14ac:dyDescent="0.2">
      <c r="C217" s="196" t="s">
        <v>191</v>
      </c>
      <c r="D217" s="196"/>
      <c r="E217" s="196"/>
      <c r="F217" s="196"/>
      <c r="G217" s="196"/>
      <c r="H217" s="196"/>
      <c r="I217" s="196"/>
      <c r="J217" s="196"/>
      <c r="K217" s="196"/>
      <c r="L217" s="196"/>
      <c r="M217" s="196"/>
      <c r="N217" s="196"/>
      <c r="O217" s="54">
        <v>0</v>
      </c>
      <c r="P217" s="60"/>
      <c r="Q217" s="61"/>
    </row>
    <row r="218" spans="3:17" ht="12.75" customHeight="1" x14ac:dyDescent="0.2">
      <c r="C218" s="196" t="s">
        <v>192</v>
      </c>
      <c r="D218" s="196"/>
      <c r="E218" s="196"/>
      <c r="F218" s="196"/>
      <c r="G218" s="196"/>
      <c r="H218" s="196"/>
      <c r="I218" s="196"/>
      <c r="J218" s="196"/>
      <c r="K218" s="196"/>
      <c r="L218" s="196"/>
      <c r="M218" s="196"/>
      <c r="N218" s="196"/>
      <c r="O218" s="54">
        <v>0</v>
      </c>
      <c r="P218" s="60"/>
      <c r="Q218" s="61"/>
    </row>
    <row r="219" spans="3:17" ht="12.75" customHeight="1" x14ac:dyDescent="0.2">
      <c r="C219" s="196" t="s">
        <v>193</v>
      </c>
      <c r="D219" s="196"/>
      <c r="E219" s="196"/>
      <c r="F219" s="196"/>
      <c r="G219" s="196"/>
      <c r="H219" s="196"/>
      <c r="I219" s="196"/>
      <c r="J219" s="196"/>
      <c r="K219" s="196"/>
      <c r="L219" s="196"/>
      <c r="M219" s="196"/>
      <c r="N219" s="196"/>
      <c r="O219" s="54">
        <v>0</v>
      </c>
      <c r="P219" s="60"/>
      <c r="Q219" s="60"/>
    </row>
    <row r="220" spans="3:17" ht="12" customHeight="1" x14ac:dyDescent="0.2">
      <c r="C220" s="196" t="s">
        <v>185</v>
      </c>
      <c r="D220" s="196"/>
      <c r="E220" s="196"/>
      <c r="F220" s="196"/>
      <c r="G220" s="196"/>
      <c r="H220" s="196"/>
      <c r="I220" s="196"/>
      <c r="J220" s="196"/>
      <c r="K220" s="196"/>
      <c r="L220" s="196"/>
      <c r="M220" s="196"/>
      <c r="N220" s="196"/>
      <c r="O220" s="54">
        <v>0</v>
      </c>
      <c r="P220" s="60"/>
      <c r="Q220" s="62"/>
    </row>
    <row r="221" spans="3:17" x14ac:dyDescent="0.2">
      <c r="C221" s="229"/>
      <c r="D221" s="229"/>
      <c r="E221" s="229"/>
      <c r="F221" s="229"/>
      <c r="G221" s="229"/>
      <c r="H221" s="229"/>
      <c r="I221" s="229"/>
      <c r="J221" s="229"/>
      <c r="K221" s="229"/>
      <c r="L221" s="229"/>
      <c r="M221" s="229"/>
      <c r="N221" s="229"/>
      <c r="O221" s="52"/>
      <c r="Q221" s="60"/>
    </row>
    <row r="222" spans="3:17" ht="12" customHeight="1" x14ac:dyDescent="0.2">
      <c r="C222" s="220" t="s">
        <v>186</v>
      </c>
      <c r="D222" s="220"/>
      <c r="E222" s="220"/>
      <c r="F222" s="220"/>
      <c r="G222" s="220"/>
      <c r="H222" s="220"/>
      <c r="I222" s="220"/>
      <c r="J222" s="220"/>
      <c r="K222" s="220"/>
      <c r="L222" s="220"/>
      <c r="M222" s="220"/>
      <c r="N222" s="220"/>
      <c r="O222" s="53"/>
      <c r="P222" s="54">
        <f>SUM(O223:O225)</f>
        <v>0</v>
      </c>
      <c r="Q222" s="60"/>
    </row>
    <row r="223" spans="3:17" ht="12.75" customHeight="1" x14ac:dyDescent="0.2">
      <c r="C223" s="196" t="s">
        <v>194</v>
      </c>
      <c r="D223" s="196"/>
      <c r="E223" s="196"/>
      <c r="F223" s="196"/>
      <c r="G223" s="196"/>
      <c r="H223" s="196"/>
      <c r="I223" s="196"/>
      <c r="J223" s="196"/>
      <c r="K223" s="196"/>
      <c r="L223" s="196"/>
      <c r="M223" s="196"/>
      <c r="N223" s="196"/>
      <c r="O223" s="54">
        <v>0</v>
      </c>
      <c r="P223" s="59"/>
      <c r="Q223" s="60"/>
    </row>
    <row r="224" spans="3:17" ht="12.75" customHeight="1" x14ac:dyDescent="0.2">
      <c r="C224" s="196" t="s">
        <v>195</v>
      </c>
      <c r="D224" s="196"/>
      <c r="E224" s="196"/>
      <c r="F224" s="196"/>
      <c r="G224" s="196"/>
      <c r="H224" s="196"/>
      <c r="I224" s="196"/>
      <c r="J224" s="196"/>
      <c r="K224" s="196"/>
      <c r="L224" s="196"/>
      <c r="M224" s="196"/>
      <c r="N224" s="196"/>
      <c r="O224" s="54">
        <v>0</v>
      </c>
      <c r="P224" s="59"/>
      <c r="Q224" s="61"/>
    </row>
    <row r="225" spans="3:17" x14ac:dyDescent="0.2">
      <c r="C225" s="196" t="s">
        <v>187</v>
      </c>
      <c r="D225" s="196"/>
      <c r="E225" s="196"/>
      <c r="F225" s="196"/>
      <c r="G225" s="196"/>
      <c r="H225" s="196"/>
      <c r="I225" s="196"/>
      <c r="J225" s="196"/>
      <c r="K225" s="196"/>
      <c r="L225" s="196"/>
      <c r="M225" s="196"/>
      <c r="N225" s="196"/>
      <c r="O225" s="54">
        <v>0</v>
      </c>
      <c r="P225" s="59"/>
      <c r="Q225" s="61"/>
    </row>
    <row r="226" spans="3:17" x14ac:dyDescent="0.2">
      <c r="C226" s="228"/>
      <c r="D226" s="228"/>
      <c r="P226" s="63"/>
      <c r="Q226" s="63"/>
    </row>
    <row r="227" spans="3:17" x14ac:dyDescent="0.2">
      <c r="C227" s="225" t="s">
        <v>188</v>
      </c>
      <c r="D227" s="226"/>
      <c r="E227" s="226"/>
      <c r="F227" s="226"/>
      <c r="G227" s="226"/>
      <c r="H227" s="226"/>
      <c r="I227" s="226"/>
      <c r="J227" s="226"/>
      <c r="K227" s="226"/>
      <c r="L227" s="226"/>
      <c r="M227" s="226"/>
      <c r="N227" s="227"/>
      <c r="O227" s="64"/>
      <c r="P227" s="237">
        <v>9266113.9600000009</v>
      </c>
    </row>
    <row r="230" spans="3:17" x14ac:dyDescent="0.2">
      <c r="C230" s="209" t="s">
        <v>180</v>
      </c>
      <c r="D230" s="210"/>
      <c r="E230" s="210"/>
      <c r="F230" s="210"/>
      <c r="G230" s="210"/>
      <c r="H230" s="210"/>
      <c r="I230" s="210"/>
      <c r="J230" s="210"/>
      <c r="K230" s="210"/>
      <c r="L230" s="210"/>
      <c r="M230" s="210"/>
      <c r="N230" s="210"/>
      <c r="O230" s="210"/>
      <c r="P230" s="211"/>
    </row>
    <row r="231" spans="3:17" ht="12" customHeight="1" x14ac:dyDescent="0.2">
      <c r="C231" s="212" t="s">
        <v>196</v>
      </c>
      <c r="D231" s="213"/>
      <c r="E231" s="213"/>
      <c r="F231" s="213"/>
      <c r="G231" s="213"/>
      <c r="H231" s="213"/>
      <c r="I231" s="213"/>
      <c r="J231" s="213"/>
      <c r="K231" s="213"/>
      <c r="L231" s="213"/>
      <c r="M231" s="213"/>
      <c r="N231" s="213"/>
      <c r="O231" s="213"/>
      <c r="P231" s="214"/>
    </row>
    <row r="232" spans="3:17" x14ac:dyDescent="0.2">
      <c r="C232" s="221" t="s">
        <v>252</v>
      </c>
      <c r="D232" s="218"/>
      <c r="E232" s="218"/>
      <c r="F232" s="218"/>
      <c r="G232" s="218"/>
      <c r="H232" s="218"/>
      <c r="I232" s="218"/>
      <c r="J232" s="218"/>
      <c r="K232" s="218"/>
      <c r="L232" s="218"/>
      <c r="M232" s="218"/>
      <c r="N232" s="218"/>
      <c r="O232" s="218"/>
      <c r="P232" s="219"/>
    </row>
    <row r="233" spans="3:17" x14ac:dyDescent="0.2">
      <c r="C233" s="222" t="s">
        <v>197</v>
      </c>
      <c r="D233" s="223"/>
      <c r="E233" s="223"/>
      <c r="F233" s="223"/>
      <c r="G233" s="223"/>
      <c r="H233" s="223"/>
      <c r="I233" s="223"/>
      <c r="J233" s="223"/>
      <c r="K233" s="223"/>
      <c r="L233" s="223"/>
      <c r="M233" s="223"/>
      <c r="N233" s="224"/>
      <c r="O233" s="51"/>
      <c r="P233" s="58">
        <v>7640624.6799999997</v>
      </c>
    </row>
    <row r="234" spans="3:17" x14ac:dyDescent="0.2">
      <c r="C234" s="129"/>
      <c r="D234" s="129"/>
      <c r="O234" s="51"/>
      <c r="P234" s="51"/>
    </row>
    <row r="235" spans="3:17" x14ac:dyDescent="0.2">
      <c r="C235" s="126" t="s">
        <v>198</v>
      </c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66"/>
      <c r="P235" s="67">
        <f>SUM(O236:O256)</f>
        <v>28826.07</v>
      </c>
    </row>
    <row r="236" spans="3:17" ht="12.75" customHeight="1" x14ac:dyDescent="0.2">
      <c r="C236" s="127" t="s">
        <v>199</v>
      </c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68">
        <v>0</v>
      </c>
      <c r="P236" s="69"/>
    </row>
    <row r="237" spans="3:17" ht="12" customHeight="1" x14ac:dyDescent="0.2">
      <c r="C237" s="127" t="s">
        <v>200</v>
      </c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68">
        <v>0</v>
      </c>
      <c r="P237" s="69"/>
    </row>
    <row r="238" spans="3:17" ht="12" customHeight="1" x14ac:dyDescent="0.2">
      <c r="C238" s="127" t="s">
        <v>201</v>
      </c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68">
        <v>19851.080000000002</v>
      </c>
      <c r="P238" s="69"/>
    </row>
    <row r="239" spans="3:17" ht="12" customHeight="1" x14ac:dyDescent="0.2">
      <c r="C239" s="127" t="s">
        <v>202</v>
      </c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68">
        <v>0</v>
      </c>
      <c r="P239" s="69"/>
    </row>
    <row r="240" spans="3:17" ht="12" customHeight="1" x14ac:dyDescent="0.2">
      <c r="C240" s="127" t="s">
        <v>203</v>
      </c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68">
        <v>8974.99</v>
      </c>
      <c r="P240" s="69"/>
    </row>
    <row r="241" spans="3:23" ht="12" customHeight="1" x14ac:dyDescent="0.2">
      <c r="C241" s="127" t="s">
        <v>204</v>
      </c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68">
        <v>0</v>
      </c>
      <c r="P241" s="69"/>
    </row>
    <row r="242" spans="3:23" ht="12" customHeight="1" x14ac:dyDescent="0.2">
      <c r="C242" s="127" t="s">
        <v>205</v>
      </c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68">
        <v>0</v>
      </c>
      <c r="P242" s="69"/>
    </row>
    <row r="243" spans="3:23" ht="12" customHeight="1" x14ac:dyDescent="0.2">
      <c r="C243" s="127" t="s">
        <v>206</v>
      </c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68">
        <v>0</v>
      </c>
      <c r="P243" s="69"/>
    </row>
    <row r="244" spans="3:23" ht="12" customHeight="1" x14ac:dyDescent="0.2">
      <c r="C244" s="127" t="s">
        <v>207</v>
      </c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68">
        <v>0</v>
      </c>
      <c r="P244" s="69"/>
    </row>
    <row r="245" spans="3:23" ht="12" customHeight="1" x14ac:dyDescent="0.2">
      <c r="C245" s="127" t="s">
        <v>208</v>
      </c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68">
        <v>0</v>
      </c>
      <c r="P245" s="69"/>
    </row>
    <row r="246" spans="3:23" ht="12" customHeight="1" x14ac:dyDescent="0.2">
      <c r="C246" s="127" t="s">
        <v>209</v>
      </c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68">
        <v>0</v>
      </c>
      <c r="P246" s="69"/>
    </row>
    <row r="247" spans="3:23" ht="12" customHeight="1" x14ac:dyDescent="0.2">
      <c r="C247" s="127" t="s">
        <v>210</v>
      </c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68">
        <v>0</v>
      </c>
      <c r="P247" s="69"/>
    </row>
    <row r="248" spans="3:23" ht="12" customHeight="1" x14ac:dyDescent="0.2">
      <c r="C248" s="127" t="s">
        <v>211</v>
      </c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68">
        <v>0</v>
      </c>
      <c r="P248" s="69"/>
    </row>
    <row r="249" spans="3:23" ht="12" customHeight="1" x14ac:dyDescent="0.2">
      <c r="C249" s="127" t="s">
        <v>212</v>
      </c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68">
        <v>0</v>
      </c>
      <c r="P249" s="69"/>
    </row>
    <row r="250" spans="3:23" ht="12" customHeight="1" x14ac:dyDescent="0.2">
      <c r="C250" s="127" t="s">
        <v>213</v>
      </c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68">
        <v>0</v>
      </c>
      <c r="P250" s="69"/>
    </row>
    <row r="251" spans="3:23" ht="12" customHeight="1" x14ac:dyDescent="0.2">
      <c r="C251" s="127" t="s">
        <v>214</v>
      </c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68">
        <v>0</v>
      </c>
      <c r="P251" s="69"/>
    </row>
    <row r="252" spans="3:23" ht="12" customHeight="1" x14ac:dyDescent="0.2">
      <c r="C252" s="127" t="s">
        <v>215</v>
      </c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68">
        <v>0</v>
      </c>
      <c r="P252" s="69"/>
    </row>
    <row r="253" spans="3:23" ht="12" customHeight="1" x14ac:dyDescent="0.2">
      <c r="C253" s="127" t="s">
        <v>216</v>
      </c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68">
        <v>0</v>
      </c>
      <c r="P253" s="69"/>
    </row>
    <row r="254" spans="3:23" ht="12" customHeight="1" x14ac:dyDescent="0.2">
      <c r="C254" s="127" t="s">
        <v>217</v>
      </c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68">
        <v>0</v>
      </c>
      <c r="P254" s="69"/>
    </row>
    <row r="255" spans="3:23" ht="12" customHeight="1" x14ac:dyDescent="0.2">
      <c r="C255" s="127" t="s">
        <v>218</v>
      </c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68">
        <v>0</v>
      </c>
      <c r="P255" s="69"/>
      <c r="R255" s="27"/>
      <c r="S255" s="27"/>
      <c r="T255" s="27"/>
      <c r="U255" s="27"/>
      <c r="V255" s="27"/>
      <c r="W255" s="27"/>
    </row>
    <row r="256" spans="3:23" ht="12" customHeight="1" x14ac:dyDescent="0.2">
      <c r="C256" s="127" t="s">
        <v>219</v>
      </c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68">
        <v>0</v>
      </c>
      <c r="P256" s="69"/>
    </row>
    <row r="257" spans="3:23" x14ac:dyDescent="0.2">
      <c r="C257" s="129"/>
      <c r="D257" s="129"/>
      <c r="O257" s="51"/>
      <c r="P257" s="51"/>
      <c r="W257" s="27"/>
    </row>
    <row r="258" spans="3:23" x14ac:dyDescent="0.2">
      <c r="C258" s="126" t="s">
        <v>220</v>
      </c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66"/>
      <c r="P258" s="67">
        <f>SUM(O259:O265)</f>
        <v>62246.400000000001</v>
      </c>
    </row>
    <row r="259" spans="3:23" x14ac:dyDescent="0.2">
      <c r="C259" s="127" t="s">
        <v>221</v>
      </c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68">
        <v>62246.400000000001</v>
      </c>
      <c r="P259" s="69"/>
      <c r="W259" s="27"/>
    </row>
    <row r="260" spans="3:23" x14ac:dyDescent="0.2">
      <c r="C260" s="127" t="s">
        <v>222</v>
      </c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68">
        <v>0</v>
      </c>
      <c r="P260" s="69"/>
      <c r="W260" s="27"/>
    </row>
    <row r="261" spans="3:23" x14ac:dyDescent="0.2">
      <c r="C261" s="127" t="s">
        <v>223</v>
      </c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68">
        <v>0</v>
      </c>
      <c r="P261" s="69"/>
    </row>
    <row r="262" spans="3:23" x14ac:dyDescent="0.2">
      <c r="C262" s="127" t="s">
        <v>224</v>
      </c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68">
        <v>0</v>
      </c>
      <c r="P262" s="69"/>
      <c r="W262" s="27"/>
    </row>
    <row r="263" spans="3:23" x14ac:dyDescent="0.2">
      <c r="C263" s="127" t="s">
        <v>225</v>
      </c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68">
        <v>0</v>
      </c>
      <c r="P263" s="69"/>
    </row>
    <row r="264" spans="3:23" x14ac:dyDescent="0.2">
      <c r="C264" s="127" t="s">
        <v>226</v>
      </c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68">
        <v>0</v>
      </c>
      <c r="P264" s="69"/>
      <c r="W264" s="27"/>
    </row>
    <row r="265" spans="3:23" x14ac:dyDescent="0.2">
      <c r="C265" s="127" t="s">
        <v>227</v>
      </c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68">
        <v>0</v>
      </c>
      <c r="P265" s="69"/>
    </row>
    <row r="266" spans="3:23" x14ac:dyDescent="0.2">
      <c r="C266" s="129"/>
      <c r="D266" s="129"/>
      <c r="O266" s="51"/>
      <c r="P266" s="51"/>
    </row>
    <row r="267" spans="3:23" x14ac:dyDescent="0.2">
      <c r="C267" s="128" t="s">
        <v>228</v>
      </c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51"/>
      <c r="P267" s="56">
        <f>+P233-P235+P258</f>
        <v>7674045.0099999998</v>
      </c>
    </row>
    <row r="270" spans="3:23" x14ac:dyDescent="0.2">
      <c r="C270" s="72"/>
      <c r="D270" s="72"/>
      <c r="E270" s="72"/>
      <c r="F270" s="72"/>
      <c r="H270" s="72"/>
      <c r="I270" s="72"/>
      <c r="J270" s="72"/>
      <c r="K270" s="72"/>
      <c r="M270" s="72"/>
      <c r="N270" s="72"/>
      <c r="O270" s="72"/>
      <c r="P270" s="72"/>
    </row>
    <row r="271" spans="3:23" x14ac:dyDescent="0.2">
      <c r="C271" s="105" t="s">
        <v>242</v>
      </c>
      <c r="D271" s="105"/>
      <c r="E271" s="105"/>
      <c r="F271" s="105"/>
      <c r="H271" s="105" t="s">
        <v>243</v>
      </c>
      <c r="I271" s="105"/>
      <c r="J271" s="105"/>
      <c r="K271" s="105"/>
      <c r="M271" s="105" t="s">
        <v>244</v>
      </c>
      <c r="N271" s="105"/>
      <c r="O271" s="105"/>
      <c r="P271" s="105"/>
    </row>
    <row r="272" spans="3:23" x14ac:dyDescent="0.2">
      <c r="C272" s="105" t="s">
        <v>229</v>
      </c>
      <c r="D272" s="105"/>
      <c r="E272" s="105"/>
      <c r="F272" s="105"/>
      <c r="H272" s="105" t="s">
        <v>245</v>
      </c>
      <c r="I272" s="105"/>
      <c r="J272" s="105"/>
      <c r="K272" s="105"/>
      <c r="M272" s="105" t="s">
        <v>246</v>
      </c>
      <c r="N272" s="105"/>
      <c r="O272" s="105"/>
      <c r="P272" s="105"/>
    </row>
  </sheetData>
  <mergeCells count="229">
    <mergeCell ref="C230:P230"/>
    <mergeCell ref="C231:P231"/>
    <mergeCell ref="C232:P232"/>
    <mergeCell ref="C233:N233"/>
    <mergeCell ref="C235:N235"/>
    <mergeCell ref="C224:N224"/>
    <mergeCell ref="C225:N225"/>
    <mergeCell ref="C212:N212"/>
    <mergeCell ref="C227:N227"/>
    <mergeCell ref="C213:D213"/>
    <mergeCell ref="C226:D226"/>
    <mergeCell ref="C219:N219"/>
    <mergeCell ref="C220:N220"/>
    <mergeCell ref="C221:N221"/>
    <mergeCell ref="C222:N222"/>
    <mergeCell ref="K173:M173"/>
    <mergeCell ref="N172:P172"/>
    <mergeCell ref="N173:P173"/>
    <mergeCell ref="C206:P206"/>
    <mergeCell ref="E190:H190"/>
    <mergeCell ref="C223:N223"/>
    <mergeCell ref="L190:N190"/>
    <mergeCell ref="I190:K190"/>
    <mergeCell ref="K174:M174"/>
    <mergeCell ref="N174:P174"/>
    <mergeCell ref="I189:K189"/>
    <mergeCell ref="E188:H188"/>
    <mergeCell ref="E189:H189"/>
    <mergeCell ref="L188:N188"/>
    <mergeCell ref="I188:K188"/>
    <mergeCell ref="C208:P208"/>
    <mergeCell ref="C209:P209"/>
    <mergeCell ref="C210:P210"/>
    <mergeCell ref="C211:P211"/>
    <mergeCell ref="C214:N214"/>
    <mergeCell ref="C215:N215"/>
    <mergeCell ref="C216:N216"/>
    <mergeCell ref="C217:N217"/>
    <mergeCell ref="C218:N218"/>
    <mergeCell ref="A18:P18"/>
    <mergeCell ref="C170:J170"/>
    <mergeCell ref="K170:M170"/>
    <mergeCell ref="K171:M171"/>
    <mergeCell ref="N170:P170"/>
    <mergeCell ref="N171:P171"/>
    <mergeCell ref="C57:P58"/>
    <mergeCell ref="F43:J43"/>
    <mergeCell ref="K43:M43"/>
    <mergeCell ref="F52:J52"/>
    <mergeCell ref="K52:M52"/>
    <mergeCell ref="F53:J53"/>
    <mergeCell ref="K53:M53"/>
    <mergeCell ref="C60:I60"/>
    <mergeCell ref="C61:I61"/>
    <mergeCell ref="M151:O151"/>
    <mergeCell ref="D150:L150"/>
    <mergeCell ref="M149:O149"/>
    <mergeCell ref="M148:O148"/>
    <mergeCell ref="C156:P158"/>
    <mergeCell ref="E162:K162"/>
    <mergeCell ref="L162:N162"/>
    <mergeCell ref="D149:L149"/>
    <mergeCell ref="M64:O64"/>
    <mergeCell ref="L189:N189"/>
    <mergeCell ref="B8:P12"/>
    <mergeCell ref="F39:J39"/>
    <mergeCell ref="K39:M39"/>
    <mergeCell ref="F40:J40"/>
    <mergeCell ref="K40:M40"/>
    <mergeCell ref="F41:J41"/>
    <mergeCell ref="K41:M41"/>
    <mergeCell ref="F42:J42"/>
    <mergeCell ref="K42:M42"/>
    <mergeCell ref="E163:K163"/>
    <mergeCell ref="L163:N163"/>
    <mergeCell ref="E164:K164"/>
    <mergeCell ref="L164:N164"/>
    <mergeCell ref="C125:P127"/>
    <mergeCell ref="C131:P133"/>
    <mergeCell ref="D29:I29"/>
    <mergeCell ref="M80:O80"/>
    <mergeCell ref="M82:O82"/>
    <mergeCell ref="D76:L76"/>
    <mergeCell ref="D77:L77"/>
    <mergeCell ref="D78:L78"/>
    <mergeCell ref="D80:L80"/>
    <mergeCell ref="D82:L82"/>
    <mergeCell ref="J29:L29"/>
    <mergeCell ref="C64:I64"/>
    <mergeCell ref="J64:L64"/>
    <mergeCell ref="M29:O29"/>
    <mergeCell ref="D30:I30"/>
    <mergeCell ref="J30:L30"/>
    <mergeCell ref="M30:O30"/>
    <mergeCell ref="D31:I31"/>
    <mergeCell ref="J31:L31"/>
    <mergeCell ref="M31:O31"/>
    <mergeCell ref="C62:I62"/>
    <mergeCell ref="C48:P48"/>
    <mergeCell ref="J60:L60"/>
    <mergeCell ref="M60:O60"/>
    <mergeCell ref="J61:L61"/>
    <mergeCell ref="J62:L62"/>
    <mergeCell ref="M61:O61"/>
    <mergeCell ref="M62:O62"/>
    <mergeCell ref="D32:I32"/>
    <mergeCell ref="J32:L32"/>
    <mergeCell ref="M32:O32"/>
    <mergeCell ref="D33:I33"/>
    <mergeCell ref="J33:L33"/>
    <mergeCell ref="M33:O33"/>
    <mergeCell ref="F50:J50"/>
    <mergeCell ref="K50:M50"/>
    <mergeCell ref="D83:L83"/>
    <mergeCell ref="D84:L84"/>
    <mergeCell ref="D85:L85"/>
    <mergeCell ref="D86:L86"/>
    <mergeCell ref="D88:L88"/>
    <mergeCell ref="D87:L87"/>
    <mergeCell ref="C99:P101"/>
    <mergeCell ref="M83:O83"/>
    <mergeCell ref="M84:O84"/>
    <mergeCell ref="M85:O85"/>
    <mergeCell ref="M86:O86"/>
    <mergeCell ref="C65:I65"/>
    <mergeCell ref="J65:L65"/>
    <mergeCell ref="M65:O65"/>
    <mergeCell ref="D81:L81"/>
    <mergeCell ref="M81:O81"/>
    <mergeCell ref="F51:J51"/>
    <mergeCell ref="K51:M51"/>
    <mergeCell ref="M76:O76"/>
    <mergeCell ref="M77:O77"/>
    <mergeCell ref="M78:O78"/>
    <mergeCell ref="D120:L120"/>
    <mergeCell ref="K172:M172"/>
    <mergeCell ref="M120:O120"/>
    <mergeCell ref="M87:O87"/>
    <mergeCell ref="M88:O88"/>
    <mergeCell ref="E103:H103"/>
    <mergeCell ref="I103:K103"/>
    <mergeCell ref="L103:N103"/>
    <mergeCell ref="E104:H104"/>
    <mergeCell ref="I104:K104"/>
    <mergeCell ref="L104:N104"/>
    <mergeCell ref="D119:L119"/>
    <mergeCell ref="M119:O119"/>
    <mergeCell ref="D115:L115"/>
    <mergeCell ref="D114:L114"/>
    <mergeCell ref="M114:O114"/>
    <mergeCell ref="E105:H105"/>
    <mergeCell ref="I105:K105"/>
    <mergeCell ref="L105:N105"/>
    <mergeCell ref="E166:K166"/>
    <mergeCell ref="E106:H106"/>
    <mergeCell ref="I106:K106"/>
    <mergeCell ref="L106:N106"/>
    <mergeCell ref="C253:N253"/>
    <mergeCell ref="C254:N254"/>
    <mergeCell ref="C255:N255"/>
    <mergeCell ref="C256:N256"/>
    <mergeCell ref="C137:P137"/>
    <mergeCell ref="M115:O115"/>
    <mergeCell ref="D116:L116"/>
    <mergeCell ref="M116:O116"/>
    <mergeCell ref="D117:L117"/>
    <mergeCell ref="M117:O117"/>
    <mergeCell ref="D118:L118"/>
    <mergeCell ref="M118:O118"/>
    <mergeCell ref="L166:N166"/>
    <mergeCell ref="D148:L148"/>
    <mergeCell ref="D145:L145"/>
    <mergeCell ref="M145:O145"/>
    <mergeCell ref="M150:O150"/>
    <mergeCell ref="E160:K160"/>
    <mergeCell ref="L160:N160"/>
    <mergeCell ref="E161:K161"/>
    <mergeCell ref="L161:N161"/>
    <mergeCell ref="E165:K165"/>
    <mergeCell ref="L165:N165"/>
    <mergeCell ref="D151:L151"/>
    <mergeCell ref="C263:N263"/>
    <mergeCell ref="C264:N264"/>
    <mergeCell ref="C265:N265"/>
    <mergeCell ref="C267:N267"/>
    <mergeCell ref="C266:D266"/>
    <mergeCell ref="C236:N236"/>
    <mergeCell ref="C234:D234"/>
    <mergeCell ref="C257:D257"/>
    <mergeCell ref="C237:N237"/>
    <mergeCell ref="C238:N238"/>
    <mergeCell ref="C239:N239"/>
    <mergeCell ref="C240:N240"/>
    <mergeCell ref="C241:N241"/>
    <mergeCell ref="C242:N242"/>
    <mergeCell ref="C243:N243"/>
    <mergeCell ref="C244:N244"/>
    <mergeCell ref="C245:N245"/>
    <mergeCell ref="C246:N246"/>
    <mergeCell ref="C247:N247"/>
    <mergeCell ref="C248:N248"/>
    <mergeCell ref="C249:N249"/>
    <mergeCell ref="C250:N250"/>
    <mergeCell ref="C251:N251"/>
    <mergeCell ref="C252:N252"/>
    <mergeCell ref="K175:M175"/>
    <mergeCell ref="N175:P175"/>
    <mergeCell ref="C272:F272"/>
    <mergeCell ref="H271:K271"/>
    <mergeCell ref="H272:K272"/>
    <mergeCell ref="M271:P271"/>
    <mergeCell ref="M272:P272"/>
    <mergeCell ref="B1:P1"/>
    <mergeCell ref="B2:P2"/>
    <mergeCell ref="B3:P3"/>
    <mergeCell ref="B4:P4"/>
    <mergeCell ref="C271:F271"/>
    <mergeCell ref="J63:L63"/>
    <mergeCell ref="D146:L146"/>
    <mergeCell ref="M146:O146"/>
    <mergeCell ref="D147:L147"/>
    <mergeCell ref="M147:O147"/>
    <mergeCell ref="D79:L79"/>
    <mergeCell ref="M79:O79"/>
    <mergeCell ref="C258:N258"/>
    <mergeCell ref="C259:N259"/>
    <mergeCell ref="C260:N260"/>
    <mergeCell ref="C261:N261"/>
    <mergeCell ref="C262:N262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76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0" customWidth="1"/>
    <col min="2" max="2" width="19.1640625" style="80" customWidth="1"/>
    <col min="3" max="3" width="44.6640625" style="80" customWidth="1"/>
    <col min="4" max="4" width="77.6640625" style="80" customWidth="1"/>
    <col min="5" max="5" width="45.1640625" style="80" customWidth="1"/>
    <col min="6" max="6" width="52.6640625" style="80" bestFit="1" customWidth="1"/>
    <col min="7" max="16384" width="12" style="80"/>
  </cols>
  <sheetData>
    <row r="1" spans="2:6" ht="21" x14ac:dyDescent="0.2">
      <c r="B1" s="232" t="s">
        <v>104</v>
      </c>
      <c r="C1" s="232"/>
      <c r="D1" s="232"/>
      <c r="E1" s="232"/>
      <c r="F1" s="232"/>
    </row>
    <row r="2" spans="2:6" ht="14.25" customHeight="1" x14ac:dyDescent="0.2">
      <c r="B2" s="235" t="s">
        <v>105</v>
      </c>
      <c r="C2" s="235"/>
      <c r="D2" s="235"/>
      <c r="E2" s="235"/>
      <c r="F2" s="235"/>
    </row>
    <row r="3" spans="2:6" ht="14.25" customHeight="1" x14ac:dyDescent="0.2">
      <c r="B3" s="235" t="s">
        <v>108</v>
      </c>
      <c r="C3" s="235"/>
      <c r="D3" s="235"/>
      <c r="E3" s="235"/>
      <c r="F3" s="235"/>
    </row>
    <row r="4" spans="2:6" ht="18.75" customHeight="1" x14ac:dyDescent="0.2"/>
    <row r="5" spans="2:6" ht="17.25" customHeight="1" x14ac:dyDescent="0.2">
      <c r="B5" s="81" t="s">
        <v>106</v>
      </c>
      <c r="C5" s="233" t="s">
        <v>107</v>
      </c>
      <c r="D5" s="233"/>
      <c r="E5" s="233"/>
      <c r="F5" s="233"/>
    </row>
    <row r="6" spans="2:6" ht="17.25" customHeight="1" x14ac:dyDescent="0.2">
      <c r="C6" s="233"/>
      <c r="D6" s="233"/>
      <c r="E6" s="233"/>
      <c r="F6" s="233"/>
    </row>
    <row r="7" spans="2:6" ht="15.75" customHeight="1" x14ac:dyDescent="0.2"/>
    <row r="8" spans="2:6" ht="21.75" customHeight="1" x14ac:dyDescent="0.2">
      <c r="B8" s="234" t="s">
        <v>48</v>
      </c>
      <c r="C8" s="234"/>
      <c r="D8" s="234"/>
      <c r="E8" s="234"/>
      <c r="F8" s="234"/>
    </row>
    <row r="9" spans="2:6" s="83" customFormat="1" ht="17.25" customHeight="1" x14ac:dyDescent="0.2">
      <c r="B9" s="82" t="s">
        <v>49</v>
      </c>
      <c r="C9" s="82" t="s">
        <v>50</v>
      </c>
      <c r="D9" s="82" t="s">
        <v>51</v>
      </c>
      <c r="E9" s="82" t="s">
        <v>52</v>
      </c>
      <c r="F9" s="82" t="s">
        <v>53</v>
      </c>
    </row>
    <row r="10" spans="2:6" ht="15.75" customHeight="1" x14ac:dyDescent="0.2">
      <c r="B10" s="236" t="s">
        <v>109</v>
      </c>
      <c r="C10" s="230" t="s">
        <v>110</v>
      </c>
      <c r="D10" s="84" t="s">
        <v>111</v>
      </c>
      <c r="E10" s="85" t="s">
        <v>113</v>
      </c>
      <c r="F10" s="85" t="s">
        <v>113</v>
      </c>
    </row>
    <row r="11" spans="2:6" ht="15.75" customHeight="1" x14ac:dyDescent="0.2">
      <c r="B11" s="236"/>
      <c r="C11" s="230"/>
      <c r="D11" s="84" t="s">
        <v>112</v>
      </c>
      <c r="E11" s="85" t="s">
        <v>114</v>
      </c>
      <c r="F11" s="85" t="s">
        <v>114</v>
      </c>
    </row>
    <row r="12" spans="2:6" ht="23.25" customHeight="1" x14ac:dyDescent="0.2">
      <c r="B12" s="82" t="s">
        <v>54</v>
      </c>
      <c r="C12" s="86" t="s">
        <v>55</v>
      </c>
      <c r="D12" s="84" t="s">
        <v>56</v>
      </c>
      <c r="E12" s="85" t="s">
        <v>57</v>
      </c>
      <c r="F12" s="85" t="s">
        <v>29</v>
      </c>
    </row>
    <row r="13" spans="2:6" ht="15" customHeight="1" x14ac:dyDescent="0.2">
      <c r="B13" s="236" t="s">
        <v>58</v>
      </c>
      <c r="C13" s="230" t="s">
        <v>59</v>
      </c>
      <c r="D13" s="84" t="s">
        <v>60</v>
      </c>
      <c r="E13" s="85" t="s">
        <v>61</v>
      </c>
      <c r="F13" s="85" t="s">
        <v>115</v>
      </c>
    </row>
    <row r="14" spans="2:6" ht="15" customHeight="1" x14ac:dyDescent="0.2">
      <c r="B14" s="236"/>
      <c r="C14" s="230"/>
      <c r="D14" s="84" t="s">
        <v>116</v>
      </c>
      <c r="E14" s="85" t="s">
        <v>117</v>
      </c>
      <c r="F14" s="85" t="s">
        <v>118</v>
      </c>
    </row>
    <row r="15" spans="2:6" ht="15" customHeight="1" x14ac:dyDescent="0.2">
      <c r="B15" s="236"/>
      <c r="C15" s="230"/>
      <c r="D15" s="84" t="s">
        <v>119</v>
      </c>
      <c r="E15" s="85" t="s">
        <v>120</v>
      </c>
      <c r="F15" s="85" t="s">
        <v>121</v>
      </c>
    </row>
    <row r="16" spans="2:6" ht="15" customHeight="1" x14ac:dyDescent="0.2">
      <c r="B16" s="236"/>
      <c r="C16" s="230"/>
      <c r="D16" s="84" t="s">
        <v>122</v>
      </c>
      <c r="E16" s="85" t="s">
        <v>123</v>
      </c>
      <c r="F16" s="85" t="s">
        <v>124</v>
      </c>
    </row>
    <row r="17" spans="2:6" ht="23.25" customHeight="1" x14ac:dyDescent="0.2">
      <c r="B17" s="82" t="s">
        <v>62</v>
      </c>
      <c r="C17" s="86" t="s">
        <v>63</v>
      </c>
      <c r="D17" s="84" t="s">
        <v>64</v>
      </c>
      <c r="E17" s="85" t="s">
        <v>65</v>
      </c>
      <c r="F17" s="85" t="s">
        <v>66</v>
      </c>
    </row>
    <row r="18" spans="2:6" ht="23.25" customHeight="1" x14ac:dyDescent="0.2">
      <c r="B18" s="82" t="s">
        <v>67</v>
      </c>
      <c r="C18" s="86" t="s">
        <v>68</v>
      </c>
      <c r="D18" s="84" t="s">
        <v>69</v>
      </c>
      <c r="E18" s="85" t="s">
        <v>70</v>
      </c>
      <c r="F18" s="85" t="s">
        <v>71</v>
      </c>
    </row>
    <row r="19" spans="2:6" ht="23.25" customHeight="1" x14ac:dyDescent="0.2">
      <c r="B19" s="82" t="s">
        <v>72</v>
      </c>
      <c r="C19" s="86" t="s">
        <v>73</v>
      </c>
      <c r="D19" s="84" t="s">
        <v>74</v>
      </c>
      <c r="E19" s="85" t="s">
        <v>75</v>
      </c>
      <c r="F19" s="85" t="s">
        <v>76</v>
      </c>
    </row>
    <row r="20" spans="2:6" x14ac:dyDescent="0.2">
      <c r="B20" s="87"/>
      <c r="C20" s="87"/>
      <c r="D20" s="87"/>
      <c r="E20" s="87"/>
      <c r="F20" s="87"/>
    </row>
    <row r="21" spans="2:6" ht="21.75" customHeight="1" x14ac:dyDescent="0.2">
      <c r="B21" s="234" t="s">
        <v>77</v>
      </c>
      <c r="C21" s="234"/>
      <c r="D21" s="234"/>
      <c r="E21" s="234"/>
      <c r="F21" s="234"/>
    </row>
    <row r="22" spans="2:6" s="83" customFormat="1" ht="17.25" customHeight="1" x14ac:dyDescent="0.2">
      <c r="B22" s="82" t="s">
        <v>49</v>
      </c>
      <c r="C22" s="82" t="s">
        <v>50</v>
      </c>
      <c r="D22" s="82" t="s">
        <v>51</v>
      </c>
      <c r="E22" s="82" t="s">
        <v>52</v>
      </c>
      <c r="F22" s="82" t="s">
        <v>53</v>
      </c>
    </row>
    <row r="23" spans="2:6" ht="15" customHeight="1" x14ac:dyDescent="0.2">
      <c r="B23" s="236" t="s">
        <v>78</v>
      </c>
      <c r="C23" s="230" t="s">
        <v>79</v>
      </c>
      <c r="D23" s="231" t="s">
        <v>80</v>
      </c>
      <c r="E23" s="85" t="s">
        <v>125</v>
      </c>
      <c r="F23" s="85" t="s">
        <v>126</v>
      </c>
    </row>
    <row r="24" spans="2:6" ht="15" customHeight="1" x14ac:dyDescent="0.2">
      <c r="B24" s="236"/>
      <c r="C24" s="230"/>
      <c r="D24" s="231"/>
      <c r="E24" s="85" t="s">
        <v>127</v>
      </c>
      <c r="F24" s="85" t="s">
        <v>128</v>
      </c>
    </row>
    <row r="25" spans="2:6" ht="15" customHeight="1" x14ac:dyDescent="0.2">
      <c r="B25" s="236"/>
      <c r="C25" s="230"/>
      <c r="D25" s="231"/>
      <c r="E25" s="85" t="s">
        <v>129</v>
      </c>
      <c r="F25" s="85" t="s">
        <v>130</v>
      </c>
    </row>
    <row r="26" spans="2:6" ht="15" customHeight="1" x14ac:dyDescent="0.2">
      <c r="B26" s="236" t="s">
        <v>81</v>
      </c>
      <c r="C26" s="230" t="s">
        <v>82</v>
      </c>
      <c r="D26" s="231" t="s">
        <v>83</v>
      </c>
      <c r="E26" s="85" t="s">
        <v>131</v>
      </c>
      <c r="F26" s="85" t="s">
        <v>132</v>
      </c>
    </row>
    <row r="27" spans="2:6" ht="15" customHeight="1" x14ac:dyDescent="0.2">
      <c r="B27" s="236"/>
      <c r="C27" s="230"/>
      <c r="D27" s="231"/>
      <c r="E27" s="85" t="s">
        <v>133</v>
      </c>
      <c r="F27" s="85" t="s">
        <v>134</v>
      </c>
    </row>
    <row r="28" spans="2:6" ht="15" customHeight="1" x14ac:dyDescent="0.2">
      <c r="B28" s="236"/>
      <c r="C28" s="230"/>
      <c r="D28" s="231"/>
      <c r="E28" s="85" t="s">
        <v>135</v>
      </c>
      <c r="F28" s="85" t="s">
        <v>136</v>
      </c>
    </row>
    <row r="29" spans="2:6" ht="15" customHeight="1" x14ac:dyDescent="0.2">
      <c r="B29" s="236" t="s">
        <v>84</v>
      </c>
      <c r="C29" s="230" t="s">
        <v>85</v>
      </c>
      <c r="D29" s="231" t="s">
        <v>86</v>
      </c>
      <c r="E29" s="85" t="s">
        <v>137</v>
      </c>
      <c r="F29" s="85" t="s">
        <v>138</v>
      </c>
    </row>
    <row r="30" spans="2:6" ht="15" customHeight="1" x14ac:dyDescent="0.2">
      <c r="B30" s="236"/>
      <c r="C30" s="230"/>
      <c r="D30" s="231"/>
      <c r="E30" s="85" t="s">
        <v>139</v>
      </c>
      <c r="F30" s="85" t="s">
        <v>140</v>
      </c>
    </row>
    <row r="31" spans="2:6" ht="15" customHeight="1" x14ac:dyDescent="0.2">
      <c r="B31" s="236"/>
      <c r="C31" s="230"/>
      <c r="D31" s="231"/>
      <c r="E31" s="85" t="s">
        <v>141</v>
      </c>
      <c r="F31" s="85" t="s">
        <v>142</v>
      </c>
    </row>
    <row r="32" spans="2:6" ht="15.75" x14ac:dyDescent="0.25">
      <c r="B32" s="88"/>
      <c r="C32" s="89"/>
      <c r="D32" s="89"/>
      <c r="E32" s="90"/>
      <c r="F32" s="90"/>
    </row>
    <row r="33" spans="2:6" ht="21.75" customHeight="1" x14ac:dyDescent="0.2">
      <c r="B33" s="234" t="s">
        <v>87</v>
      </c>
      <c r="C33" s="234"/>
      <c r="D33" s="234"/>
      <c r="E33" s="234"/>
      <c r="F33" s="234"/>
    </row>
    <row r="34" spans="2:6" s="83" customFormat="1" ht="17.25" customHeight="1" x14ac:dyDescent="0.2">
      <c r="B34" s="82" t="s">
        <v>49</v>
      </c>
      <c r="C34" s="82" t="s">
        <v>50</v>
      </c>
      <c r="D34" s="82" t="s">
        <v>51</v>
      </c>
      <c r="E34" s="82" t="s">
        <v>52</v>
      </c>
      <c r="F34" s="82" t="s">
        <v>53</v>
      </c>
    </row>
    <row r="35" spans="2:6" ht="42" customHeight="1" x14ac:dyDescent="0.2">
      <c r="B35" s="82" t="s">
        <v>88</v>
      </c>
      <c r="C35" s="86" t="s">
        <v>89</v>
      </c>
      <c r="D35" s="84" t="s">
        <v>90</v>
      </c>
      <c r="E35" s="85" t="s">
        <v>97</v>
      </c>
      <c r="F35" s="85" t="s">
        <v>100</v>
      </c>
    </row>
    <row r="36" spans="2:6" ht="42" customHeight="1" x14ac:dyDescent="0.2">
      <c r="B36" s="82" t="s">
        <v>91</v>
      </c>
      <c r="C36" s="86" t="s">
        <v>92</v>
      </c>
      <c r="D36" s="84" t="s">
        <v>93</v>
      </c>
      <c r="E36" s="85" t="s">
        <v>98</v>
      </c>
      <c r="F36" s="85" t="s">
        <v>101</v>
      </c>
    </row>
    <row r="37" spans="2:6" ht="65.25" customHeight="1" x14ac:dyDescent="0.2">
      <c r="B37" s="82" t="s">
        <v>94</v>
      </c>
      <c r="C37" s="86" t="s">
        <v>95</v>
      </c>
      <c r="D37" s="84" t="s">
        <v>96</v>
      </c>
      <c r="E37" s="85" t="s">
        <v>99</v>
      </c>
      <c r="F37" s="85" t="s">
        <v>102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2021-04-18T02:43:12Z</cp:lastPrinted>
  <dcterms:created xsi:type="dcterms:W3CDTF">2017-02-28T18:38:56Z</dcterms:created>
  <dcterms:modified xsi:type="dcterms:W3CDTF">2021-07-17T20:20:28Z</dcterms:modified>
</cp:coreProperties>
</file>