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7" i="1" l="1"/>
  <c r="M125" i="1" l="1"/>
  <c r="M123" i="1"/>
  <c r="J40" i="1" l="1"/>
  <c r="P241" i="1" l="1"/>
  <c r="P218" i="1"/>
  <c r="P190" i="1"/>
  <c r="P250" i="1" l="1"/>
  <c r="M127" i="1"/>
  <c r="M64" i="1"/>
  <c r="M62" i="1"/>
  <c r="M59" i="1"/>
  <c r="L142" i="1" l="1"/>
  <c r="M96" i="1"/>
  <c r="I82" i="1"/>
  <c r="N150" i="1" l="1"/>
  <c r="N151" i="1"/>
  <c r="N148" i="1"/>
  <c r="N149" i="1"/>
  <c r="N147" i="1"/>
  <c r="P182" i="1" l="1"/>
</calcChain>
</file>

<file path=xl/sharedStrings.xml><?xml version="1.0" encoding="utf-8"?>
<sst xmlns="http://schemas.openxmlformats.org/spreadsheetml/2006/main" count="270" uniqueCount="243">
  <si>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</si>
  <si>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</si>
  <si>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</si>
  <si>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</si>
  <si>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</si>
  <si>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</si>
  <si>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</si>
  <si>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</si>
  <si>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</si>
  <si>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</si>
  <si>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</si>
  <si>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</si>
  <si>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</si>
  <si>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</si>
  <si>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</si>
  <si>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</si>
  <si>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</si>
  <si>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</si>
  <si>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</si>
  <si>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</si>
  <si>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</si>
  <si>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</si>
  <si>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</si>
  <si>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</si>
  <si>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</si>
  <si>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</si>
  <si>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</si>
  <si>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</si>
  <si>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</si>
  <si>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</si>
  <si>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</si>
  <si>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</si>
  <si>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Se integras de la siguiente manera: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</si>
  <si>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</si>
  <si>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</si>
  <si>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</si>
  <si>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</si>
  <si>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</si>
  <si>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</si>
  <si>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</si>
  <si>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</si>
  <si>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</si>
  <si>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</si>
  <si>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</si>
  <si>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</si>
  <si>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</si>
  <si>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</si>
  <si>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</si>
  <si>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</si>
  <si>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</si>
  <si>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</si>
  <si>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</si>
  <si>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</si>
  <si>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</si>
  <si>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</si>
  <si>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</si>
  <si>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</si>
  <si>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</si>
  <si>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</si>
  <si>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</si>
  <si>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</si>
  <si>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</si>
  <si>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</si>
  <si>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</si>
  <si>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</si>
  <si>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</si>
  <si>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</si>
  <si>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</si>
  <si>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</si>
  <si>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</si>
  <si>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</si>
  <si>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</si>
  <si>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</si>
  <si>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</si>
  <si>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</si>
  <si>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</si>
  <si>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</si>
  <si>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</si>
  <si>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</si>
  <si>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</si>
  <si>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</si>
  <si>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</si>
  <si>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</si>
  <si>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</si>
  <si>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</si>
  <si>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</si>
  <si>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</si>
  <si>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</si>
  <si>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</si>
  <si>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</si>
  <si>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</si>
  <si>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</si>
  <si>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</si>
  <si>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</si>
  <si>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</si>
  <si>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</si>
  <si>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</si>
  <si>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</si>
  <si>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</si>
  <si>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</si>
  <si>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</si>
  <si>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</si>
  <si>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</si>
  <si>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</si>
  <si>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</si>
  <si>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</si>
  <si>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</si>
  <si>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</si>
  <si>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</si>
  <si>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</si>
  <si>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</si>
  <si>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</si>
  <si>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</si>
  <si>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</si>
  <si>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</si>
  <si>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</si>
  <si>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</si>
  <si>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</si>
  <si>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</si>
  <si>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</si>
  <si>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</si>
  <si>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</si>
  <si>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</si>
  <si>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</si>
  <si>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</si>
  <si>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</si>
  <si>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</si>
  <si>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</si>
  <si>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</si>
  <si>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</si>
  <si>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</si>
  <si>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</si>
  <si>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</si>
  <si>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</si>
  <si>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</si>
  <si>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</si>
  <si>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</si>
  <si>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</si>
  <si>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</si>
  <si>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Subtotal Convenios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</si>
  <si>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</si>
  <si>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</si>
  <si>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</si>
  <si>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</si>
  <si>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</si>
  <si>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</si>
  <si>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</si>
  <si>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</si>
  <si>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</si>
  <si>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</si>
  <si>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</si>
  <si>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</si>
  <si>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</si>
  <si>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</si>
  <si>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</si>
  <si>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</si>
  <si>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</si>
  <si>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</si>
  <si>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</si>
  <si>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</si>
  <si>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</si>
  <si>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</si>
  <si>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</si>
  <si>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</si>
  <si>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</si>
  <si>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</si>
  <si>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REMUNERACIONES AL PERSONAL DE CARÁCTER PERMANENTE</t>
  </si>
  <si>
    <t>SEGURIDAD SOCIAL</t>
  </si>
  <si>
    <t>CONVENIOS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</si>
  <si>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</si>
  <si>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</si>
  <si>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</si>
  <si>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</si>
  <si>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</si>
  <si>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</si>
  <si>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</si>
  <si>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</si>
  <si>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</si>
  <si>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</si>
  <si>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</si>
  <si>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</si>
  <si>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</si>
  <si>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</si>
  <si>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</si>
  <si>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</si>
  <si>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</si>
  <si>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</si>
  <si>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</si>
  <si>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</si>
  <si>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</si>
  <si>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</si>
  <si>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</si>
  <si>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</si>
  <si>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</si>
  <si>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</si>
  <si>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</si>
  <si>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</si>
  <si>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</si>
  <si>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</si>
  <si>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</si>
  <si>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</si>
  <si>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</si>
  <si>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</si>
  <si>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</si>
  <si>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</si>
  <si>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</si>
  <si>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</si>
  <si>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</si>
  <si>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</si>
  <si>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</si>
  <si>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</si>
  <si>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</si>
  <si>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</si>
  <si>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</si>
  <si>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</si>
  <si>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</si>
  <si>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</si>
  <si>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</si>
  <si>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</si>
  <si>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</si>
  <si>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</si>
  <si>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</si>
  <si>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</si>
  <si>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</si>
  <si>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PRODUCTOS</t>
  </si>
  <si>
    <t>Subtotal Productos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</si>
  <si>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</si>
  <si>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</si>
  <si>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</si>
  <si>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</si>
  <si>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</si>
  <si>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</si>
  <si>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SERVICIOS PROFESIONALES, CIENTÍFICOS Y TÉCNICOS Y OTROS SERVICIOS</t>
  </si>
  <si>
    <t>C.P. Lydia Alicia Terrazas Lara</t>
  </si>
  <si>
    <t>Jefa del Departamento de  Contabilidad</t>
  </si>
  <si>
    <t>Al 30 de septiembre de 2021</t>
  </si>
  <si>
    <t>Este género se compone de dos grupos, el Pasivo Circulante y el Pasivo No Circulante, en éstos inciden pasivos derivados de operaciones por servicios personales, cuentas por pagar por operaciones presupuestarias devengadas y contabilizadas al 30 de septiembre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</si>
  <si>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octubre del 2021. </t>
  </si>
  <si>
    <t>El importe de esta cuenta esta constituido principalmente por: Retenciones de ISR por Sueldos y Salarios y Honorarios y retenciones derivadas de aportaciones de seguridad social (Trabajadores) mismas que se liquidan en el mes de octubre del 2021.</t>
  </si>
  <si>
    <t>Correspondiente del 01 de enero al 30 de septiembre de 2021</t>
  </si>
  <si>
    <t>EFECTIVO</t>
  </si>
  <si>
    <t>Fondos con afectación específica, tipo y monto de los mismos</t>
  </si>
  <si>
    <t>Un Programa Federal por $ 2,598,040.00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</si>
</sst>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7" formatCode="General_)"/>
  </numFmts>
  <fonts count="29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20" fillId="0" borderId="0"/>
  </cellStyleXfs>
  <cellXfs count="2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43" fontId="5" fillId="0" borderId="0" xfId="0" applyNumberFormat="1" applyFont="1" applyFill="1" applyBorder="1" applyAlignment="1">
      <alignment horizontal="left" vertical="top"/>
    </xf>
    <xf numFmtId="3" fontId="12" fillId="0" borderId="0" xfId="0" applyNumberFormat="1" applyFont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7" fillId="3" borderId="1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43" fontId="1" fillId="0" borderId="0" xfId="3" applyFont="1" applyFill="1" applyBorder="1" applyAlignment="1">
      <alignment vertical="top" wrapText="1"/>
    </xf>
    <xf numFmtId="43" fontId="8" fillId="0" borderId="0" xfId="3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49" fontId="13" fillId="4" borderId="15" xfId="0" applyNumberFormat="1" applyFont="1" applyFill="1" applyBorder="1" applyAlignment="1" applyProtection="1">
      <alignment horizontal="center" vertical="center"/>
      <protection locked="0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left"/>
    </xf>
    <xf numFmtId="43" fontId="12" fillId="0" borderId="1" xfId="3" applyFont="1" applyFill="1" applyBorder="1" applyAlignment="1"/>
    <xf numFmtId="0" fontId="13" fillId="0" borderId="1" xfId="0" applyNumberFormat="1" applyFont="1" applyFill="1" applyBorder="1" applyAlignment="1">
      <alignment horizontal="right"/>
    </xf>
    <xf numFmtId="43" fontId="13" fillId="0" borderId="1" xfId="3" applyFont="1" applyFill="1" applyBorder="1" applyAlignment="1"/>
    <xf numFmtId="0" fontId="12" fillId="0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12" fillId="0" borderId="0" xfId="0" applyFont="1" applyBorder="1"/>
    <xf numFmtId="0" fontId="12" fillId="0" borderId="0" xfId="0" applyFont="1" applyAlignment="1">
      <alignment horizontal="justify" vertical="justify"/>
    </xf>
    <xf numFmtId="164" fontId="13" fillId="0" borderId="1" xfId="2" applyFont="1" applyFill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0" fontId="12" fillId="0" borderId="0" xfId="4" applyFont="1" applyAlignment="1">
      <alignment horizontal="justify" vertical="justify" wrapText="1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0" fontId="12" fillId="0" borderId="11" xfId="0" applyNumberFormat="1" applyFont="1" applyBorder="1" applyAlignment="1"/>
    <xf numFmtId="0" fontId="13" fillId="0" borderId="0" xfId="0" applyFont="1" applyFill="1" applyBorder="1" applyAlignment="1">
      <alignment horizontal="center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164" fontId="13" fillId="0" borderId="11" xfId="2" applyFont="1" applyBorder="1" applyAlignment="1"/>
    <xf numFmtId="0" fontId="12" fillId="0" borderId="0" xfId="0" applyNumberFormat="1" applyFont="1" applyBorder="1" applyAlignment="1"/>
    <xf numFmtId="0" fontId="10" fillId="0" borderId="0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justify" vertical="justify" wrapText="1"/>
    </xf>
    <xf numFmtId="0" fontId="2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justify" vertical="justify" wrapText="1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justify" vertical="justify" wrapText="1"/>
    </xf>
    <xf numFmtId="0" fontId="7" fillId="0" borderId="0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left" vertical="center" wrapText="1" indent="2"/>
    </xf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55"/>
  <sheetViews>
    <sheetView tabSelected="1" topLeftCell="A194" zoomScaleNormal="100" workbookViewId="0">
      <selection activeCell="U246" sqref="U246"/>
    </sheetView>
  </sheetViews>
  <sheetFormatPr baseColWidth="10" defaultColWidth="9.33203125" defaultRowHeight="12" x14ac:dyDescent="0.2"/>
  <cols>
    <col min="1" max="2" width="4.1640625" style="8" customWidth="1"/>
    <col min="3" max="3" width="6.33203125" style="8" customWidth="1"/>
    <col min="4" max="9" width="9.1640625" style="8" customWidth="1"/>
    <col min="10" max="10" width="14.83203125" style="8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0.33203125" style="8" bestFit="1" customWidth="1"/>
    <col min="16" max="16" width="14.33203125" style="8" bestFit="1" customWidth="1"/>
    <col min="17" max="17" width="14.5" style="8" bestFit="1" customWidth="1"/>
    <col min="18" max="18" width="9.33203125" style="8"/>
    <col min="19" max="19" width="14.5" style="8" bestFit="1" customWidth="1"/>
    <col min="20" max="23" width="9.33203125" style="8"/>
    <col min="24" max="24" width="15.5" style="8" bestFit="1" customWidth="1"/>
    <col min="25" max="25" width="10.5" style="8" bestFit="1" customWidth="1"/>
    <col min="26" max="16384" width="9.33203125" style="8"/>
  </cols>
  <sheetData>
    <row r="1" spans="1:16" ht="12.75" customHeight="1" x14ac:dyDescent="0.2">
      <c r="B1" s="106" t="s">
        <v>230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8"/>
    </row>
    <row r="2" spans="1:16" ht="12" customHeight="1" x14ac:dyDescent="0.2">
      <c r="B2" s="109" t="s">
        <v>228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1"/>
    </row>
    <row r="3" spans="1:16" ht="12" customHeight="1" x14ac:dyDescent="0.2">
      <c r="B3" s="109" t="s">
        <v>229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1"/>
    </row>
    <row r="4" spans="1:16" ht="12" customHeight="1" thickBot="1" x14ac:dyDescent="0.25">
      <c r="B4" s="112" t="s">
        <v>235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4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74" t="s">
        <v>97</v>
      </c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</row>
    <row r="9" spans="1:16" x14ac:dyDescent="0.2">
      <c r="A9" s="39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spans="1:16" x14ac:dyDescent="0.2">
      <c r="A10" s="39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16" x14ac:dyDescent="0.2">
      <c r="A11" s="39"/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</row>
    <row r="12" spans="1:16" x14ac:dyDescent="0.2">
      <c r="A12" s="39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spans="1:16" x14ac:dyDescent="0.2">
      <c r="A13" s="39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31" x14ac:dyDescent="0.2">
      <c r="B17" s="3"/>
      <c r="C17" s="9"/>
    </row>
    <row r="18" spans="1:31" x14ac:dyDescent="0.2">
      <c r="A18" s="176" t="s">
        <v>1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</row>
    <row r="19" spans="1:31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31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31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31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31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31" x14ac:dyDescent="0.2">
      <c r="B24" s="28" t="s">
        <v>25</v>
      </c>
      <c r="C24" s="2" t="s">
        <v>10</v>
      </c>
    </row>
    <row r="25" spans="1:31" x14ac:dyDescent="0.2">
      <c r="B25" s="28"/>
      <c r="C25" s="2"/>
    </row>
    <row r="26" spans="1:31" ht="15" customHeight="1" x14ac:dyDescent="0.2">
      <c r="B26" s="21"/>
      <c r="C26" s="224" t="s">
        <v>241</v>
      </c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</row>
    <row r="27" spans="1:31" x14ac:dyDescent="0.2">
      <c r="B27" s="21"/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31" ht="12" customHeight="1" x14ac:dyDescent="0.2">
      <c r="B28" s="21"/>
      <c r="C28" s="225" t="s">
        <v>242</v>
      </c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</row>
    <row r="29" spans="1:31" x14ac:dyDescent="0.2"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31" x14ac:dyDescent="0.2">
      <c r="A30" s="2"/>
      <c r="B30" s="28" t="s">
        <v>25</v>
      </c>
      <c r="C30" s="2" t="s">
        <v>11</v>
      </c>
    </row>
    <row r="31" spans="1:31" x14ac:dyDescent="0.2">
      <c r="A31" s="2"/>
      <c r="B31" s="28"/>
      <c r="C31" s="2"/>
    </row>
    <row r="32" spans="1:31" s="27" customFormat="1" x14ac:dyDescent="0.2">
      <c r="A32" s="31"/>
      <c r="B32" s="68"/>
      <c r="C32" s="177" t="s">
        <v>22</v>
      </c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s="27" customFormat="1" x14ac:dyDescent="0.2">
      <c r="A33" s="31"/>
      <c r="B33" s="32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x14ac:dyDescent="0.2">
      <c r="A34" s="7"/>
      <c r="B34" s="1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31" x14ac:dyDescent="0.2">
      <c r="A35" s="7"/>
      <c r="B35" s="19"/>
      <c r="C35" s="181" t="s">
        <v>26</v>
      </c>
      <c r="D35" s="182"/>
      <c r="E35" s="182"/>
      <c r="F35" s="182"/>
      <c r="G35" s="182"/>
      <c r="H35" s="182"/>
      <c r="I35" s="182"/>
      <c r="J35" s="135">
        <v>2021</v>
      </c>
      <c r="K35" s="136"/>
      <c r="L35" s="137"/>
      <c r="M35" s="150"/>
      <c r="N35" s="169"/>
      <c r="O35" s="169"/>
    </row>
    <row r="36" spans="1:31" x14ac:dyDescent="0.2">
      <c r="A36" s="7"/>
      <c r="B36" s="19"/>
      <c r="C36" s="118" t="s">
        <v>140</v>
      </c>
      <c r="D36" s="119"/>
      <c r="E36" s="119"/>
      <c r="F36" s="119"/>
      <c r="G36" s="119"/>
      <c r="H36" s="119"/>
      <c r="I36" s="119"/>
      <c r="J36" s="115">
        <v>0</v>
      </c>
      <c r="K36" s="116"/>
      <c r="L36" s="117"/>
      <c r="M36" s="170"/>
      <c r="N36" s="171"/>
      <c r="O36" s="171"/>
    </row>
    <row r="37" spans="1:31" x14ac:dyDescent="0.2">
      <c r="A37" s="7"/>
      <c r="B37" s="19"/>
      <c r="C37" s="118" t="s">
        <v>142</v>
      </c>
      <c r="D37" s="119"/>
      <c r="E37" s="119"/>
      <c r="F37" s="119"/>
      <c r="G37" s="119"/>
      <c r="H37" s="119"/>
      <c r="I37" s="119"/>
      <c r="J37" s="115">
        <v>10550.01</v>
      </c>
      <c r="K37" s="116"/>
      <c r="L37" s="117"/>
      <c r="M37" s="170"/>
      <c r="N37" s="171"/>
      <c r="O37" s="171"/>
    </row>
    <row r="38" spans="1:31" x14ac:dyDescent="0.2">
      <c r="A38" s="7"/>
      <c r="B38" s="19"/>
      <c r="C38" s="70" t="s">
        <v>221</v>
      </c>
      <c r="D38" s="71"/>
      <c r="E38" s="71"/>
      <c r="F38" s="71"/>
      <c r="G38" s="71"/>
      <c r="H38" s="71"/>
      <c r="I38" s="71"/>
      <c r="J38" s="115">
        <v>808.49</v>
      </c>
      <c r="K38" s="116"/>
      <c r="L38" s="117"/>
      <c r="M38" s="72"/>
      <c r="N38" s="73"/>
      <c r="O38" s="73"/>
    </row>
    <row r="39" spans="1:31" x14ac:dyDescent="0.2">
      <c r="A39" s="7"/>
      <c r="B39" s="19"/>
      <c r="C39" s="118" t="s">
        <v>143</v>
      </c>
      <c r="D39" s="119"/>
      <c r="E39" s="119"/>
      <c r="F39" s="119"/>
      <c r="G39" s="119"/>
      <c r="H39" s="119"/>
      <c r="I39" s="119"/>
      <c r="J39" s="115">
        <v>0</v>
      </c>
      <c r="K39" s="116"/>
      <c r="L39" s="117"/>
      <c r="M39" s="170"/>
      <c r="N39" s="171"/>
      <c r="O39" s="171"/>
    </row>
    <row r="40" spans="1:31" x14ac:dyDescent="0.2">
      <c r="A40" s="7"/>
      <c r="B40" s="19"/>
      <c r="C40" s="157" t="s">
        <v>28</v>
      </c>
      <c r="D40" s="158"/>
      <c r="E40" s="158"/>
      <c r="F40" s="158"/>
      <c r="G40" s="158"/>
      <c r="H40" s="158"/>
      <c r="I40" s="158"/>
      <c r="J40" s="163">
        <f>+J36+J37+J38+J39</f>
        <v>11358.5</v>
      </c>
      <c r="K40" s="164"/>
      <c r="L40" s="165"/>
      <c r="M40" s="166"/>
      <c r="N40" s="167"/>
      <c r="O40" s="167"/>
    </row>
    <row r="41" spans="1:31" x14ac:dyDescent="0.2">
      <c r="A41" s="7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31" x14ac:dyDescent="0.2">
      <c r="A42" s="7"/>
      <c r="B42" s="1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31" x14ac:dyDescent="0.2">
      <c r="A43" s="7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31" x14ac:dyDescent="0.2">
      <c r="A44" s="12"/>
      <c r="B44" s="25"/>
      <c r="C44" s="16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31" x14ac:dyDescent="0.2">
      <c r="A45" s="12"/>
      <c r="B45" s="28" t="s">
        <v>25</v>
      </c>
      <c r="C45" s="2" t="s">
        <v>12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31" x14ac:dyDescent="0.2">
      <c r="A46" s="12"/>
      <c r="B46" s="28"/>
      <c r="C46" s="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31" x14ac:dyDescent="0.2">
      <c r="B47" s="21"/>
      <c r="C47" s="12"/>
      <c r="D47" s="34"/>
      <c r="E47" s="34"/>
      <c r="F47" s="34"/>
      <c r="G47" s="34"/>
      <c r="H47" s="34"/>
      <c r="I47" s="34"/>
      <c r="J47" s="34"/>
      <c r="K47" s="34"/>
      <c r="L47" s="35"/>
      <c r="M47" s="35"/>
      <c r="N47" s="35"/>
      <c r="O47" s="35"/>
      <c r="P47" s="35"/>
    </row>
    <row r="48" spans="1:31" x14ac:dyDescent="0.2">
      <c r="B48" s="21"/>
      <c r="C48" s="33" t="s">
        <v>31</v>
      </c>
      <c r="D48" s="34"/>
      <c r="E48" s="34"/>
      <c r="F48" s="34"/>
      <c r="G48" s="34"/>
      <c r="H48" s="34"/>
      <c r="I48" s="34"/>
      <c r="J48" s="34"/>
      <c r="K48" s="34"/>
      <c r="L48" s="35"/>
      <c r="M48" s="35"/>
      <c r="N48" s="35"/>
      <c r="O48" s="35"/>
      <c r="P48" s="35"/>
    </row>
    <row r="49" spans="2:17" x14ac:dyDescent="0.2">
      <c r="B49" s="21"/>
      <c r="C49" s="33"/>
      <c r="D49" s="34"/>
      <c r="E49" s="34"/>
      <c r="F49" s="34"/>
      <c r="G49" s="34"/>
      <c r="H49" s="34"/>
      <c r="I49" s="34"/>
      <c r="J49" s="34"/>
      <c r="K49" s="34"/>
      <c r="L49" s="35"/>
      <c r="M49" s="35"/>
      <c r="N49" s="35"/>
      <c r="O49" s="35"/>
      <c r="P49" s="35"/>
    </row>
    <row r="50" spans="2:17" x14ac:dyDescent="0.2">
      <c r="B50" s="21"/>
      <c r="C50" s="30" t="s">
        <v>32</v>
      </c>
      <c r="D50" s="34"/>
      <c r="E50" s="34"/>
      <c r="F50" s="34"/>
      <c r="G50" s="34"/>
      <c r="H50" s="34"/>
      <c r="I50" s="34"/>
      <c r="J50" s="34"/>
      <c r="K50" s="34"/>
      <c r="L50" s="35"/>
      <c r="M50" s="35"/>
      <c r="N50" s="35"/>
      <c r="O50" s="35"/>
      <c r="P50" s="35"/>
    </row>
    <row r="51" spans="2:17" x14ac:dyDescent="0.2">
      <c r="B51" s="21"/>
      <c r="C51" s="12"/>
      <c r="D51" s="34"/>
      <c r="E51" s="34"/>
      <c r="F51" s="34"/>
      <c r="G51" s="34"/>
      <c r="H51" s="34"/>
      <c r="I51" s="34"/>
      <c r="J51" s="34"/>
      <c r="K51" s="34"/>
      <c r="L51" s="35"/>
      <c r="M51" s="35"/>
      <c r="N51" s="35"/>
      <c r="O51" s="35"/>
      <c r="P51" s="35"/>
    </row>
    <row r="52" spans="2:17" x14ac:dyDescent="0.2">
      <c r="B52" s="21"/>
      <c r="D52" s="148" t="s">
        <v>26</v>
      </c>
      <c r="E52" s="148"/>
      <c r="F52" s="148"/>
      <c r="G52" s="148"/>
      <c r="H52" s="148"/>
      <c r="I52" s="148"/>
      <c r="J52" s="148"/>
      <c r="K52" s="148"/>
      <c r="L52" s="148"/>
      <c r="M52" s="148">
        <v>2021</v>
      </c>
      <c r="N52" s="148"/>
      <c r="O52" s="148"/>
    </row>
    <row r="53" spans="2:17" x14ac:dyDescent="0.2">
      <c r="B53" s="21"/>
      <c r="D53" s="124" t="s">
        <v>145</v>
      </c>
      <c r="E53" s="124"/>
      <c r="F53" s="124"/>
      <c r="G53" s="124"/>
      <c r="H53" s="124"/>
      <c r="I53" s="124"/>
      <c r="J53" s="124"/>
      <c r="K53" s="124"/>
      <c r="L53" s="124"/>
      <c r="M53" s="125">
        <v>1993747.82</v>
      </c>
      <c r="N53" s="124"/>
      <c r="O53" s="124"/>
    </row>
    <row r="54" spans="2:17" x14ac:dyDescent="0.2">
      <c r="B54" s="21"/>
      <c r="D54" s="124" t="s">
        <v>146</v>
      </c>
      <c r="E54" s="124"/>
      <c r="F54" s="124"/>
      <c r="G54" s="124"/>
      <c r="H54" s="124"/>
      <c r="I54" s="124"/>
      <c r="J54" s="124"/>
      <c r="K54" s="124"/>
      <c r="L54" s="124"/>
      <c r="M54" s="125">
        <v>57999.01</v>
      </c>
      <c r="N54" s="124"/>
      <c r="O54" s="124"/>
    </row>
    <row r="55" spans="2:17" x14ac:dyDescent="0.2">
      <c r="B55" s="21"/>
      <c r="D55" s="124" t="s">
        <v>223</v>
      </c>
      <c r="E55" s="124"/>
      <c r="F55" s="124"/>
      <c r="G55" s="124"/>
      <c r="H55" s="124"/>
      <c r="I55" s="124"/>
      <c r="J55" s="124"/>
      <c r="K55" s="124"/>
      <c r="L55" s="124"/>
      <c r="M55" s="125">
        <v>21953.94</v>
      </c>
      <c r="N55" s="124"/>
      <c r="O55" s="124"/>
    </row>
    <row r="56" spans="2:17" x14ac:dyDescent="0.2">
      <c r="B56" s="21"/>
      <c r="D56" s="124" t="s">
        <v>147</v>
      </c>
      <c r="E56" s="124"/>
      <c r="F56" s="124"/>
      <c r="G56" s="124"/>
      <c r="H56" s="124"/>
      <c r="I56" s="124"/>
      <c r="J56" s="124"/>
      <c r="K56" s="124"/>
      <c r="L56" s="124"/>
      <c r="M56" s="125">
        <v>440000</v>
      </c>
      <c r="N56" s="124"/>
      <c r="O56" s="124"/>
    </row>
    <row r="57" spans="2:17" x14ac:dyDescent="0.2">
      <c r="B57" s="21"/>
      <c r="D57" s="124" t="s">
        <v>222</v>
      </c>
      <c r="E57" s="124"/>
      <c r="F57" s="124"/>
      <c r="G57" s="124"/>
      <c r="H57" s="124"/>
      <c r="I57" s="124"/>
      <c r="J57" s="124"/>
      <c r="K57" s="124"/>
      <c r="L57" s="124"/>
      <c r="M57" s="125">
        <v>13572</v>
      </c>
      <c r="N57" s="124"/>
      <c r="O57" s="124"/>
    </row>
    <row r="58" spans="2:17" x14ac:dyDescent="0.2">
      <c r="B58" s="21"/>
      <c r="D58" s="124" t="s">
        <v>148</v>
      </c>
      <c r="E58" s="124"/>
      <c r="F58" s="124"/>
      <c r="G58" s="124"/>
      <c r="H58" s="124"/>
      <c r="I58" s="124"/>
      <c r="J58" s="124"/>
      <c r="K58" s="124"/>
      <c r="L58" s="124"/>
      <c r="M58" s="125">
        <v>11576.8</v>
      </c>
      <c r="N58" s="124"/>
      <c r="O58" s="124"/>
    </row>
    <row r="59" spans="2:17" x14ac:dyDescent="0.2">
      <c r="B59" s="21"/>
      <c r="D59" s="122" t="s">
        <v>144</v>
      </c>
      <c r="E59" s="122"/>
      <c r="F59" s="122"/>
      <c r="G59" s="122"/>
      <c r="H59" s="122"/>
      <c r="I59" s="122"/>
      <c r="J59" s="122"/>
      <c r="K59" s="122"/>
      <c r="L59" s="122"/>
      <c r="M59" s="123">
        <f>SUM(M53:O58)</f>
        <v>2538849.5699999998</v>
      </c>
      <c r="N59" s="123"/>
      <c r="O59" s="123"/>
    </row>
    <row r="60" spans="2:17" x14ac:dyDescent="0.2">
      <c r="B60" s="21"/>
      <c r="D60" s="124" t="s">
        <v>149</v>
      </c>
      <c r="E60" s="124"/>
      <c r="F60" s="124"/>
      <c r="G60" s="124"/>
      <c r="H60" s="124"/>
      <c r="I60" s="124"/>
      <c r="J60" s="124"/>
      <c r="K60" s="124"/>
      <c r="L60" s="124"/>
      <c r="M60" s="125">
        <v>23315.07</v>
      </c>
      <c r="N60" s="124"/>
      <c r="O60" s="124"/>
    </row>
    <row r="61" spans="2:17" x14ac:dyDescent="0.2">
      <c r="B61" s="21"/>
      <c r="D61" s="124"/>
      <c r="E61" s="124"/>
      <c r="F61" s="124"/>
      <c r="G61" s="124"/>
      <c r="H61" s="124"/>
      <c r="I61" s="124"/>
      <c r="J61" s="124"/>
      <c r="K61" s="124"/>
      <c r="L61" s="124"/>
      <c r="M61" s="125"/>
      <c r="N61" s="124"/>
      <c r="O61" s="124"/>
    </row>
    <row r="62" spans="2:17" x14ac:dyDescent="0.2">
      <c r="B62" s="21"/>
      <c r="D62" s="122" t="s">
        <v>150</v>
      </c>
      <c r="E62" s="122"/>
      <c r="F62" s="122"/>
      <c r="G62" s="122"/>
      <c r="H62" s="122"/>
      <c r="I62" s="122"/>
      <c r="J62" s="122"/>
      <c r="K62" s="122"/>
      <c r="L62" s="122"/>
      <c r="M62" s="123">
        <f>SUM(M60:O61)</f>
        <v>23315.07</v>
      </c>
      <c r="N62" s="123"/>
      <c r="O62" s="123"/>
    </row>
    <row r="63" spans="2:17" x14ac:dyDescent="0.2">
      <c r="B63" s="21"/>
      <c r="D63" s="118" t="s">
        <v>151</v>
      </c>
      <c r="E63" s="119"/>
      <c r="F63" s="119"/>
      <c r="G63" s="119"/>
      <c r="H63" s="119"/>
      <c r="I63" s="119"/>
      <c r="J63" s="119"/>
      <c r="K63" s="119"/>
      <c r="L63" s="120"/>
      <c r="M63" s="125">
        <v>293015.45</v>
      </c>
      <c r="N63" s="124"/>
      <c r="O63" s="124"/>
      <c r="Q63" s="48"/>
    </row>
    <row r="64" spans="2:17" x14ac:dyDescent="0.2">
      <c r="B64" s="21"/>
      <c r="D64" s="122" t="s">
        <v>152</v>
      </c>
      <c r="E64" s="122"/>
      <c r="F64" s="122"/>
      <c r="G64" s="122"/>
      <c r="H64" s="122"/>
      <c r="I64" s="122"/>
      <c r="J64" s="122"/>
      <c r="K64" s="122"/>
      <c r="L64" s="122"/>
      <c r="M64" s="123">
        <f>SUM(M63)</f>
        <v>293015.45</v>
      </c>
      <c r="N64" s="123"/>
      <c r="O64" s="123"/>
    </row>
    <row r="65" spans="1:30" x14ac:dyDescent="0.2">
      <c r="B65" s="21"/>
      <c r="C65" s="12"/>
      <c r="D65" s="34"/>
      <c r="E65" s="34"/>
      <c r="F65" s="34"/>
      <c r="G65" s="34"/>
      <c r="H65" s="34"/>
      <c r="I65" s="34"/>
      <c r="J65" s="34"/>
      <c r="K65" s="34"/>
      <c r="L65" s="35"/>
      <c r="M65" s="35"/>
      <c r="N65" s="35"/>
      <c r="O65" s="35"/>
      <c r="P65" s="35"/>
    </row>
    <row r="66" spans="1:30" x14ac:dyDescent="0.2">
      <c r="B66" s="21"/>
      <c r="C66" s="12"/>
      <c r="D66" s="34"/>
      <c r="E66" s="34"/>
      <c r="F66" s="34"/>
      <c r="G66" s="34"/>
      <c r="H66" s="34"/>
      <c r="I66" s="34"/>
      <c r="J66" s="34"/>
      <c r="K66" s="34"/>
      <c r="L66" s="35"/>
      <c r="M66" s="35"/>
      <c r="N66" s="35"/>
      <c r="O66" s="35"/>
      <c r="P66" s="35"/>
    </row>
    <row r="67" spans="1:30" x14ac:dyDescent="0.2">
      <c r="B67" s="21"/>
      <c r="C67" s="12"/>
      <c r="D67" s="34"/>
      <c r="E67" s="34"/>
      <c r="F67" s="34"/>
      <c r="G67" s="34"/>
      <c r="H67" s="34"/>
      <c r="I67" s="34"/>
      <c r="J67" s="34"/>
      <c r="K67" s="34"/>
      <c r="L67" s="35"/>
      <c r="M67" s="35"/>
      <c r="N67" s="35"/>
      <c r="O67" s="35"/>
      <c r="P67" s="35"/>
    </row>
    <row r="68" spans="1:30" x14ac:dyDescent="0.2">
      <c r="B68" s="21"/>
      <c r="C68" s="12"/>
      <c r="D68" s="34"/>
      <c r="E68" s="34"/>
      <c r="F68" s="34"/>
      <c r="G68" s="34"/>
      <c r="H68" s="34"/>
      <c r="I68" s="34"/>
      <c r="J68" s="34"/>
      <c r="K68" s="34"/>
      <c r="L68" s="35"/>
      <c r="M68" s="35"/>
      <c r="N68" s="35"/>
      <c r="O68" s="35"/>
      <c r="P68" s="35"/>
    </row>
    <row r="69" spans="1:30" x14ac:dyDescent="0.2">
      <c r="B69" s="21"/>
      <c r="C69" s="12"/>
      <c r="D69" s="34"/>
      <c r="E69" s="34"/>
      <c r="F69" s="34"/>
      <c r="G69" s="34"/>
      <c r="H69" s="34"/>
      <c r="I69" s="34"/>
      <c r="J69" s="34"/>
      <c r="K69" s="34"/>
      <c r="L69" s="35"/>
      <c r="M69" s="35"/>
      <c r="N69" s="35"/>
      <c r="O69" s="35"/>
      <c r="P69" s="35"/>
    </row>
    <row r="70" spans="1:30" x14ac:dyDescent="0.2">
      <c r="B70" s="21"/>
      <c r="C70" s="12"/>
      <c r="D70" s="34"/>
      <c r="E70" s="34"/>
      <c r="F70" s="34"/>
      <c r="G70" s="34"/>
      <c r="H70" s="34"/>
      <c r="I70" s="34"/>
      <c r="J70" s="34"/>
      <c r="K70" s="34"/>
      <c r="L70" s="35"/>
      <c r="M70" s="35"/>
      <c r="N70" s="35"/>
      <c r="O70" s="35"/>
      <c r="P70" s="35"/>
    </row>
    <row r="71" spans="1:30" x14ac:dyDescent="0.2">
      <c r="B71" s="21"/>
      <c r="C71" s="12"/>
      <c r="D71" s="34"/>
      <c r="E71" s="34"/>
      <c r="F71" s="34"/>
      <c r="G71" s="34"/>
      <c r="H71" s="34"/>
      <c r="I71" s="34"/>
      <c r="J71" s="34"/>
      <c r="K71" s="34"/>
      <c r="L71" s="35"/>
      <c r="M71" s="35"/>
      <c r="N71" s="35"/>
      <c r="O71" s="35"/>
      <c r="P71" s="35"/>
    </row>
    <row r="73" spans="1:30" x14ac:dyDescent="0.2">
      <c r="A73" s="2"/>
      <c r="B73" s="10" t="s">
        <v>33</v>
      </c>
    </row>
    <row r="74" spans="1:30" s="27" customFormat="1" x14ac:dyDescent="0.2">
      <c r="A74" s="40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spans="1:30" ht="12" customHeight="1" x14ac:dyDescent="0.2">
      <c r="A75" s="11"/>
      <c r="B75" s="17"/>
      <c r="C75" s="162" t="s">
        <v>236</v>
      </c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</row>
    <row r="76" spans="1:30" x14ac:dyDescent="0.2">
      <c r="A76" s="11"/>
      <c r="B76" s="17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</row>
    <row r="77" spans="1:30" x14ac:dyDescent="0.2">
      <c r="A77" s="11"/>
      <c r="B77" s="17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</row>
    <row r="78" spans="1:30" x14ac:dyDescent="0.2">
      <c r="A78" s="11"/>
      <c r="B78" s="1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</row>
    <row r="79" spans="1:30" x14ac:dyDescent="0.2">
      <c r="A79" s="11"/>
      <c r="B79" s="17"/>
      <c r="C79" s="7"/>
      <c r="D79" s="7"/>
      <c r="E79" s="147" t="s">
        <v>26</v>
      </c>
      <c r="F79" s="147"/>
      <c r="G79" s="147"/>
      <c r="H79" s="147"/>
      <c r="I79" s="148">
        <v>2021</v>
      </c>
      <c r="J79" s="148"/>
      <c r="K79" s="148"/>
      <c r="L79" s="149"/>
      <c r="M79" s="149"/>
      <c r="N79" s="150"/>
      <c r="P79" s="94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</row>
    <row r="80" spans="1:30" x14ac:dyDescent="0.2">
      <c r="A80" s="11"/>
      <c r="B80" s="17"/>
      <c r="C80" s="7"/>
      <c r="D80" s="7"/>
      <c r="E80" s="124" t="s">
        <v>153</v>
      </c>
      <c r="F80" s="124"/>
      <c r="G80" s="124"/>
      <c r="H80" s="124"/>
      <c r="I80" s="125">
        <v>168182.18</v>
      </c>
      <c r="J80" s="124"/>
      <c r="K80" s="124"/>
      <c r="L80" s="151"/>
      <c r="M80" s="152"/>
      <c r="N80" s="153"/>
      <c r="P80" s="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x14ac:dyDescent="0.2">
      <c r="A81" s="11"/>
      <c r="B81" s="17"/>
      <c r="C81" s="7"/>
      <c r="D81" s="7"/>
      <c r="E81" s="124" t="s">
        <v>155</v>
      </c>
      <c r="F81" s="124"/>
      <c r="G81" s="124"/>
      <c r="H81" s="124"/>
      <c r="I81" s="125">
        <v>0</v>
      </c>
      <c r="J81" s="124"/>
      <c r="K81" s="124"/>
      <c r="L81" s="151"/>
      <c r="M81" s="152"/>
      <c r="N81" s="153"/>
      <c r="P81" s="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x14ac:dyDescent="0.2">
      <c r="A82" s="11"/>
      <c r="B82" s="17"/>
      <c r="C82" s="7"/>
      <c r="D82" s="7"/>
      <c r="E82" s="157" t="s">
        <v>34</v>
      </c>
      <c r="F82" s="158"/>
      <c r="G82" s="158"/>
      <c r="H82" s="159"/>
      <c r="I82" s="131">
        <f>SUM(I80:K81)</f>
        <v>168182.18</v>
      </c>
      <c r="J82" s="131"/>
      <c r="K82" s="131"/>
      <c r="L82" s="160"/>
      <c r="M82" s="160"/>
      <c r="N82" s="161"/>
      <c r="P82" s="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x14ac:dyDescent="0.2">
      <c r="A83" s="11"/>
      <c r="B83" s="17"/>
      <c r="C83" s="7"/>
      <c r="D83" s="7"/>
      <c r="E83" s="88"/>
      <c r="F83" s="88"/>
      <c r="G83" s="88"/>
      <c r="H83" s="88"/>
      <c r="I83" s="89"/>
      <c r="J83" s="89"/>
      <c r="K83" s="89"/>
      <c r="L83" s="89"/>
      <c r="M83" s="89"/>
      <c r="N83" s="89"/>
      <c r="P83" s="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0" x14ac:dyDescent="0.2">
      <c r="A84" s="11"/>
      <c r="B84" s="17"/>
      <c r="C84" s="7"/>
      <c r="D84" s="7"/>
      <c r="E84" s="88"/>
      <c r="F84" s="88"/>
      <c r="G84" s="88"/>
      <c r="H84" s="88"/>
      <c r="I84" s="89"/>
      <c r="J84" s="89"/>
      <c r="K84" s="89"/>
      <c r="L84" s="89"/>
      <c r="M84" s="89"/>
      <c r="N84" s="89"/>
      <c r="P84" s="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0" x14ac:dyDescent="0.2">
      <c r="A85" s="11"/>
      <c r="B85" s="17"/>
      <c r="C85" s="7"/>
      <c r="D85" s="7"/>
      <c r="E85" s="88"/>
      <c r="F85" s="88"/>
      <c r="G85" s="88"/>
      <c r="H85" s="88"/>
      <c r="I85" s="89"/>
      <c r="J85" s="89"/>
      <c r="K85" s="89"/>
      <c r="L85" s="89"/>
      <c r="M85" s="89"/>
      <c r="N85" s="89"/>
      <c r="P85" s="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x14ac:dyDescent="0.2">
      <c r="A86" s="11"/>
      <c r="B86" s="28" t="s">
        <v>25</v>
      </c>
      <c r="C86" s="33" t="s">
        <v>35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30" x14ac:dyDescent="0.2">
      <c r="A87" s="11"/>
      <c r="B87" s="28"/>
      <c r="C87" s="3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30" x14ac:dyDescent="0.2">
      <c r="A88" s="11"/>
      <c r="B88" s="17"/>
      <c r="C88" s="36" t="s">
        <v>36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">
      <c r="A89" s="11"/>
      <c r="B89" s="1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x14ac:dyDescent="0.2">
      <c r="A90" s="11"/>
      <c r="B90" s="17"/>
      <c r="C90" s="7"/>
      <c r="D90" s="132" t="s">
        <v>26</v>
      </c>
      <c r="E90" s="133"/>
      <c r="F90" s="133"/>
      <c r="G90" s="133"/>
      <c r="H90" s="133"/>
      <c r="I90" s="133"/>
      <c r="J90" s="133"/>
      <c r="K90" s="133"/>
      <c r="L90" s="134"/>
      <c r="M90" s="135" t="s">
        <v>29</v>
      </c>
      <c r="N90" s="136"/>
      <c r="O90" s="13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0" x14ac:dyDescent="0.2">
      <c r="A91" s="11"/>
      <c r="B91" s="17"/>
      <c r="C91" s="7"/>
      <c r="D91" s="124" t="s">
        <v>156</v>
      </c>
      <c r="E91" s="124"/>
      <c r="F91" s="124"/>
      <c r="G91" s="124"/>
      <c r="H91" s="124"/>
      <c r="I91" s="124"/>
      <c r="J91" s="124"/>
      <c r="K91" s="124"/>
      <c r="L91" s="124"/>
      <c r="M91" s="125">
        <v>35203.379999999997</v>
      </c>
      <c r="N91" s="124"/>
      <c r="O91" s="124"/>
      <c r="Q91" s="90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</row>
    <row r="92" spans="1:30" x14ac:dyDescent="0.2">
      <c r="A92" s="11"/>
      <c r="B92" s="17"/>
      <c r="C92" s="7"/>
      <c r="D92" s="124" t="s">
        <v>159</v>
      </c>
      <c r="E92" s="124"/>
      <c r="F92" s="124"/>
      <c r="G92" s="124"/>
      <c r="H92" s="124"/>
      <c r="I92" s="124"/>
      <c r="J92" s="124"/>
      <c r="K92" s="124"/>
      <c r="L92" s="124"/>
      <c r="M92" s="125">
        <v>2862.38</v>
      </c>
      <c r="N92" s="124"/>
      <c r="O92" s="124"/>
      <c r="Q92" s="90"/>
      <c r="R92" s="90"/>
      <c r="S92" s="95"/>
      <c r="T92" s="95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">
      <c r="A93" s="11"/>
      <c r="B93" s="17"/>
      <c r="C93" s="7"/>
      <c r="D93" s="124" t="s">
        <v>158</v>
      </c>
      <c r="E93" s="124"/>
      <c r="F93" s="124"/>
      <c r="G93" s="124"/>
      <c r="H93" s="124"/>
      <c r="I93" s="124"/>
      <c r="J93" s="124"/>
      <c r="K93" s="124"/>
      <c r="L93" s="124"/>
      <c r="M93" s="125">
        <v>0</v>
      </c>
      <c r="N93" s="124"/>
      <c r="O93" s="124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x14ac:dyDescent="0.2">
      <c r="A94" s="11"/>
      <c r="B94" s="17"/>
      <c r="C94" s="7"/>
      <c r="D94" s="124" t="s">
        <v>157</v>
      </c>
      <c r="E94" s="124"/>
      <c r="F94" s="124"/>
      <c r="G94" s="124"/>
      <c r="H94" s="124"/>
      <c r="I94" s="124"/>
      <c r="J94" s="124"/>
      <c r="K94" s="124"/>
      <c r="L94" s="124"/>
      <c r="M94" s="125">
        <v>130116.61</v>
      </c>
      <c r="N94" s="124"/>
      <c r="O94" s="124"/>
      <c r="Q94" s="90"/>
      <c r="R94" s="90"/>
      <c r="S94" s="95"/>
      <c r="T94" s="95"/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0" x14ac:dyDescent="0.2">
      <c r="A95" s="11"/>
      <c r="B95" s="17"/>
      <c r="C95" s="7"/>
      <c r="D95" s="124" t="s">
        <v>160</v>
      </c>
      <c r="E95" s="124"/>
      <c r="F95" s="124"/>
      <c r="G95" s="124"/>
      <c r="H95" s="124"/>
      <c r="I95" s="124"/>
      <c r="J95" s="124"/>
      <c r="K95" s="124"/>
      <c r="L95" s="124"/>
      <c r="M95" s="154">
        <v>-0.19</v>
      </c>
      <c r="N95" s="155"/>
      <c r="O95" s="156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0" x14ac:dyDescent="0.2">
      <c r="A96" s="11"/>
      <c r="B96" s="17"/>
      <c r="C96" s="7"/>
      <c r="D96" s="141" t="s">
        <v>154</v>
      </c>
      <c r="E96" s="142"/>
      <c r="F96" s="142"/>
      <c r="G96" s="142"/>
      <c r="H96" s="142"/>
      <c r="I96" s="142"/>
      <c r="J96" s="142"/>
      <c r="K96" s="142"/>
      <c r="L96" s="143"/>
      <c r="M96" s="144">
        <f>SUM(M91:O95)</f>
        <v>168182.18</v>
      </c>
      <c r="N96" s="145"/>
      <c r="O96" s="146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</row>
    <row r="97" spans="1:30" x14ac:dyDescent="0.2">
      <c r="A97" s="11"/>
      <c r="B97" s="17"/>
      <c r="C97" s="7"/>
      <c r="D97" s="43"/>
      <c r="E97" s="43"/>
      <c r="F97" s="43"/>
      <c r="G97" s="43"/>
      <c r="H97" s="43"/>
      <c r="I97" s="43"/>
      <c r="J97" s="43"/>
      <c r="K97" s="43"/>
      <c r="L97" s="43"/>
      <c r="M97" s="89"/>
      <c r="N97" s="89"/>
      <c r="O97" s="89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0" x14ac:dyDescent="0.2">
      <c r="A98" s="11"/>
      <c r="B98" s="1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1:30" x14ac:dyDescent="0.2">
      <c r="A99" s="11"/>
      <c r="B99" s="17"/>
      <c r="C99" s="33" t="s">
        <v>37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30" x14ac:dyDescent="0.2">
      <c r="A100" s="11"/>
      <c r="B100" s="17"/>
      <c r="C100" s="33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30" ht="12" customHeight="1" x14ac:dyDescent="0.2">
      <c r="A101" s="11"/>
      <c r="B101" s="17"/>
      <c r="C101" s="175" t="s">
        <v>237</v>
      </c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</row>
    <row r="102" spans="1:30" x14ac:dyDescent="0.2">
      <c r="A102" s="11"/>
      <c r="B102" s="17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</row>
    <row r="103" spans="1:30" x14ac:dyDescent="0.2">
      <c r="A103" s="11"/>
      <c r="B103" s="17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</row>
    <row r="104" spans="1:30" x14ac:dyDescent="0.2">
      <c r="A104" s="11"/>
      <c r="B104" s="17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30" x14ac:dyDescent="0.2">
      <c r="A105" s="11"/>
      <c r="B105" s="17"/>
      <c r="C105" s="33" t="s">
        <v>38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30" x14ac:dyDescent="0.2">
      <c r="A106" s="11"/>
      <c r="B106" s="17"/>
      <c r="C106" s="33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30" ht="12" customHeight="1" x14ac:dyDescent="0.2">
      <c r="A107" s="11"/>
      <c r="B107" s="17"/>
      <c r="C107" s="175" t="s">
        <v>238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</row>
    <row r="108" spans="1:30" x14ac:dyDescent="0.2">
      <c r="A108" s="11"/>
      <c r="B108" s="17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</row>
    <row r="109" spans="1:30" x14ac:dyDescent="0.2">
      <c r="A109" s="11"/>
      <c r="B109" s="17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</row>
    <row r="110" spans="1:30" x14ac:dyDescent="0.2">
      <c r="A110" s="11"/>
      <c r="B110" s="17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30" x14ac:dyDescent="0.2">
      <c r="A111" s="11"/>
      <c r="B111" s="17"/>
      <c r="C111" s="33" t="s">
        <v>39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30" x14ac:dyDescent="0.2">
      <c r="A112" s="11"/>
      <c r="B112" s="17"/>
      <c r="C112" s="33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20" ht="12" customHeight="1" x14ac:dyDescent="0.2">
      <c r="A113" s="11"/>
      <c r="B113" s="17"/>
      <c r="C113" s="130" t="s">
        <v>40</v>
      </c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</row>
    <row r="114" spans="1:20" x14ac:dyDescent="0.2">
      <c r="A114" s="11"/>
      <c r="B114" s="1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20" x14ac:dyDescent="0.2">
      <c r="A115" s="11"/>
      <c r="B115" s="1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20" x14ac:dyDescent="0.2">
      <c r="A116" s="17"/>
      <c r="B116" s="2" t="s">
        <v>16</v>
      </c>
      <c r="C116" s="18" t="s">
        <v>17</v>
      </c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</row>
    <row r="117" spans="1:20" x14ac:dyDescent="0.2">
      <c r="A117" s="17"/>
      <c r="B117" s="2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</row>
    <row r="118" spans="1:20" x14ac:dyDescent="0.2">
      <c r="A118" s="14"/>
      <c r="B118" s="14"/>
      <c r="C118" s="2" t="s">
        <v>2</v>
      </c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  <c r="P118" s="14"/>
    </row>
    <row r="119" spans="1:20" x14ac:dyDescent="0.2">
      <c r="A119" s="15"/>
      <c r="B119" s="15"/>
      <c r="C119" s="2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20" x14ac:dyDescent="0.2">
      <c r="B120" s="20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16"/>
      <c r="P120" s="16"/>
    </row>
    <row r="121" spans="1:20" x14ac:dyDescent="0.2">
      <c r="B121" s="20"/>
      <c r="C121" s="37"/>
      <c r="D121" s="132" t="s">
        <v>26</v>
      </c>
      <c r="E121" s="133"/>
      <c r="F121" s="133"/>
      <c r="G121" s="133"/>
      <c r="H121" s="133"/>
      <c r="I121" s="133"/>
      <c r="J121" s="133"/>
      <c r="K121" s="133"/>
      <c r="L121" s="134"/>
      <c r="M121" s="135" t="s">
        <v>29</v>
      </c>
      <c r="N121" s="136"/>
      <c r="O121" s="137"/>
    </row>
    <row r="122" spans="1:20" x14ac:dyDescent="0.2">
      <c r="B122" s="20"/>
      <c r="C122" s="37"/>
      <c r="D122" s="118" t="s">
        <v>224</v>
      </c>
      <c r="E122" s="119"/>
      <c r="F122" s="119"/>
      <c r="G122" s="119"/>
      <c r="H122" s="119"/>
      <c r="I122" s="119"/>
      <c r="J122" s="119"/>
      <c r="K122" s="119"/>
      <c r="L122" s="120"/>
      <c r="M122" s="121">
        <v>4140.3999999999996</v>
      </c>
      <c r="N122" s="121"/>
      <c r="O122" s="121"/>
    </row>
    <row r="123" spans="1:20" x14ac:dyDescent="0.2">
      <c r="B123" s="20"/>
      <c r="C123" s="37"/>
      <c r="D123" s="122" t="s">
        <v>225</v>
      </c>
      <c r="E123" s="122"/>
      <c r="F123" s="122"/>
      <c r="G123" s="122"/>
      <c r="H123" s="122"/>
      <c r="I123" s="122"/>
      <c r="J123" s="122"/>
      <c r="K123" s="122"/>
      <c r="L123" s="122"/>
      <c r="M123" s="123">
        <f>SUM(M122:O122)</f>
        <v>4140.3999999999996</v>
      </c>
      <c r="N123" s="123"/>
      <c r="O123" s="123"/>
    </row>
    <row r="124" spans="1:20" x14ac:dyDescent="0.2">
      <c r="B124" s="20"/>
      <c r="C124" s="16"/>
      <c r="D124" s="118" t="s">
        <v>168</v>
      </c>
      <c r="E124" s="119"/>
      <c r="F124" s="119"/>
      <c r="G124" s="119"/>
      <c r="H124" s="119"/>
      <c r="I124" s="119"/>
      <c r="J124" s="119"/>
      <c r="K124" s="119"/>
      <c r="L124" s="120"/>
      <c r="M124" s="121">
        <v>2598040</v>
      </c>
      <c r="N124" s="121"/>
      <c r="O124" s="121"/>
      <c r="Q124" s="90"/>
      <c r="R124" s="90"/>
      <c r="S124" s="90"/>
      <c r="T124" s="90"/>
    </row>
    <row r="125" spans="1:20" x14ac:dyDescent="0.2">
      <c r="B125" s="20"/>
      <c r="C125" s="16"/>
      <c r="D125" s="122" t="s">
        <v>139</v>
      </c>
      <c r="E125" s="122"/>
      <c r="F125" s="122"/>
      <c r="G125" s="122"/>
      <c r="H125" s="122"/>
      <c r="I125" s="122"/>
      <c r="J125" s="122"/>
      <c r="K125" s="122"/>
      <c r="L125" s="122"/>
      <c r="M125" s="123">
        <f>SUM(M124:O124)</f>
        <v>2598040</v>
      </c>
      <c r="N125" s="123"/>
      <c r="O125" s="123"/>
    </row>
    <row r="126" spans="1:20" x14ac:dyDescent="0.2">
      <c r="B126" s="20"/>
      <c r="C126" s="16"/>
      <c r="D126" s="124" t="s">
        <v>226</v>
      </c>
      <c r="E126" s="124"/>
      <c r="F126" s="124"/>
      <c r="G126" s="124"/>
      <c r="H126" s="124"/>
      <c r="I126" s="124"/>
      <c r="J126" s="124"/>
      <c r="K126" s="124"/>
      <c r="L126" s="124"/>
      <c r="M126" s="121">
        <v>11632168.16</v>
      </c>
      <c r="N126" s="121"/>
      <c r="O126" s="121"/>
      <c r="Q126" s="90"/>
      <c r="R126" s="90"/>
      <c r="S126" s="90"/>
      <c r="T126" s="90"/>
    </row>
    <row r="127" spans="1:20" x14ac:dyDescent="0.2">
      <c r="B127" s="20"/>
      <c r="C127" s="16"/>
      <c r="D127" s="122" t="s">
        <v>227</v>
      </c>
      <c r="E127" s="122"/>
      <c r="F127" s="122"/>
      <c r="G127" s="122"/>
      <c r="H127" s="122"/>
      <c r="I127" s="122"/>
      <c r="J127" s="122"/>
      <c r="K127" s="122"/>
      <c r="L127" s="122"/>
      <c r="M127" s="123">
        <f>SUM(M126)</f>
        <v>11632168.16</v>
      </c>
      <c r="N127" s="123"/>
      <c r="O127" s="123"/>
      <c r="P127" s="16"/>
    </row>
    <row r="128" spans="1:20" x14ac:dyDescent="0.2">
      <c r="B128" s="20"/>
      <c r="C128" s="37"/>
      <c r="D128" s="43"/>
      <c r="E128" s="43"/>
      <c r="F128" s="43"/>
      <c r="G128" s="43"/>
      <c r="H128" s="43"/>
      <c r="I128" s="43"/>
      <c r="J128" s="43"/>
      <c r="K128" s="43"/>
      <c r="L128" s="43"/>
      <c r="M128" s="44"/>
      <c r="N128" s="44"/>
      <c r="O128" s="44"/>
      <c r="P128" s="37"/>
    </row>
    <row r="129" spans="1:19" x14ac:dyDescent="0.2">
      <c r="B129" s="20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</row>
    <row r="130" spans="1:19" x14ac:dyDescent="0.2">
      <c r="A130" s="7"/>
      <c r="B130" s="7"/>
      <c r="C130" s="2" t="s">
        <v>13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9" x14ac:dyDescent="0.2">
      <c r="A131" s="7"/>
      <c r="B131" s="7"/>
      <c r="C131" s="2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9" ht="12" customHeight="1" x14ac:dyDescent="0.2">
      <c r="A132" s="7"/>
      <c r="B132" s="22" t="s">
        <v>24</v>
      </c>
      <c r="C132" s="183" t="s">
        <v>23</v>
      </c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</row>
    <row r="133" spans="1:19" x14ac:dyDescent="0.2">
      <c r="A133" s="7"/>
      <c r="B133" s="22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</row>
    <row r="134" spans="1:19" x14ac:dyDescent="0.2">
      <c r="A134" s="7"/>
      <c r="B134" s="19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</row>
    <row r="135" spans="1:19" x14ac:dyDescent="0.2">
      <c r="A135" s="7"/>
      <c r="B135" s="1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9" x14ac:dyDescent="0.2">
      <c r="A136" s="7"/>
      <c r="B136" s="19"/>
      <c r="C136" s="7"/>
      <c r="D136" s="7"/>
      <c r="E136" s="132" t="s">
        <v>26</v>
      </c>
      <c r="F136" s="133"/>
      <c r="G136" s="133"/>
      <c r="H136" s="133"/>
      <c r="I136" s="133"/>
      <c r="J136" s="133"/>
      <c r="K136" s="134"/>
      <c r="L136" s="135" t="s">
        <v>29</v>
      </c>
      <c r="M136" s="136"/>
      <c r="N136" s="137"/>
      <c r="P136" s="7"/>
    </row>
    <row r="137" spans="1:19" x14ac:dyDescent="0.2">
      <c r="A137" s="7"/>
      <c r="B137" s="19"/>
      <c r="C137" s="7"/>
      <c r="D137" s="7"/>
      <c r="E137" s="124" t="s">
        <v>161</v>
      </c>
      <c r="F137" s="124"/>
      <c r="G137" s="124"/>
      <c r="H137" s="124"/>
      <c r="I137" s="124"/>
      <c r="J137" s="124"/>
      <c r="K137" s="124"/>
      <c r="L137" s="121">
        <v>12148728.890000001</v>
      </c>
      <c r="M137" s="121"/>
      <c r="N137" s="121"/>
      <c r="P137" s="7"/>
      <c r="Q137" s="90"/>
      <c r="R137" s="90"/>
      <c r="S137" s="90"/>
    </row>
    <row r="138" spans="1:19" x14ac:dyDescent="0.2">
      <c r="A138" s="7"/>
      <c r="B138" s="19"/>
      <c r="C138" s="7"/>
      <c r="D138" s="7"/>
      <c r="E138" s="124" t="s">
        <v>162</v>
      </c>
      <c r="F138" s="124"/>
      <c r="G138" s="124"/>
      <c r="H138" s="124"/>
      <c r="I138" s="124"/>
      <c r="J138" s="124"/>
      <c r="K138" s="124"/>
      <c r="L138" s="121">
        <v>39272.35</v>
      </c>
      <c r="M138" s="121"/>
      <c r="N138" s="121"/>
      <c r="P138" s="7"/>
    </row>
    <row r="139" spans="1:19" x14ac:dyDescent="0.2">
      <c r="A139" s="7"/>
      <c r="B139" s="19"/>
      <c r="C139" s="7"/>
      <c r="D139" s="7"/>
      <c r="E139" s="138" t="s">
        <v>163</v>
      </c>
      <c r="F139" s="139"/>
      <c r="G139" s="139"/>
      <c r="H139" s="139"/>
      <c r="I139" s="139"/>
      <c r="J139" s="139"/>
      <c r="K139" s="140"/>
      <c r="L139" s="100">
        <v>0</v>
      </c>
      <c r="M139" s="101"/>
      <c r="N139" s="102"/>
      <c r="P139" s="7"/>
    </row>
    <row r="140" spans="1:19" x14ac:dyDescent="0.2">
      <c r="A140" s="7"/>
      <c r="B140" s="19"/>
      <c r="C140" s="7"/>
      <c r="D140" s="7"/>
      <c r="E140" s="138" t="s">
        <v>164</v>
      </c>
      <c r="F140" s="139"/>
      <c r="G140" s="139"/>
      <c r="H140" s="139"/>
      <c r="I140" s="139"/>
      <c r="J140" s="139"/>
      <c r="K140" s="140"/>
      <c r="L140" s="100">
        <v>0</v>
      </c>
      <c r="M140" s="101"/>
      <c r="N140" s="102"/>
      <c r="P140" s="7"/>
    </row>
    <row r="141" spans="1:19" x14ac:dyDescent="0.2">
      <c r="A141" s="7"/>
      <c r="B141" s="19"/>
      <c r="C141" s="7"/>
      <c r="D141" s="7"/>
      <c r="E141" s="138" t="s">
        <v>165</v>
      </c>
      <c r="F141" s="139"/>
      <c r="G141" s="139"/>
      <c r="H141" s="139"/>
      <c r="I141" s="139"/>
      <c r="J141" s="139"/>
      <c r="K141" s="140"/>
      <c r="L141" s="100">
        <v>95701.19</v>
      </c>
      <c r="M141" s="101"/>
      <c r="N141" s="102"/>
      <c r="P141" s="7"/>
    </row>
    <row r="142" spans="1:19" x14ac:dyDescent="0.2">
      <c r="A142" s="7"/>
      <c r="B142" s="19"/>
      <c r="C142" s="7"/>
      <c r="D142" s="7"/>
      <c r="E142" s="157" t="s">
        <v>137</v>
      </c>
      <c r="F142" s="158"/>
      <c r="G142" s="158"/>
      <c r="H142" s="158"/>
      <c r="I142" s="158"/>
      <c r="J142" s="158"/>
      <c r="K142" s="159"/>
      <c r="L142" s="131">
        <f>SUM(L137:N141)</f>
        <v>12283702.43</v>
      </c>
      <c r="M142" s="131"/>
      <c r="N142" s="131"/>
      <c r="P142" s="7"/>
      <c r="Q142" s="90"/>
    </row>
    <row r="143" spans="1:19" x14ac:dyDescent="0.2">
      <c r="A143" s="7"/>
      <c r="B143" s="1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9" x14ac:dyDescent="0.2">
      <c r="A144" s="7"/>
      <c r="B144" s="19"/>
      <c r="C144" s="30" t="s">
        <v>41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S144" s="90"/>
    </row>
    <row r="145" spans="1:21" x14ac:dyDescent="0.2">
      <c r="A145" s="7"/>
      <c r="B145" s="1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21" x14ac:dyDescent="0.2">
      <c r="A146" s="7"/>
      <c r="B146" s="19"/>
      <c r="C146" s="132" t="s">
        <v>26</v>
      </c>
      <c r="D146" s="133"/>
      <c r="E146" s="133"/>
      <c r="F146" s="133"/>
      <c r="G146" s="133"/>
      <c r="H146" s="133"/>
      <c r="I146" s="133"/>
      <c r="J146" s="134"/>
      <c r="K146" s="135" t="s">
        <v>29</v>
      </c>
      <c r="L146" s="136"/>
      <c r="M146" s="137"/>
      <c r="N146" s="135" t="s">
        <v>30</v>
      </c>
      <c r="O146" s="136"/>
      <c r="P146" s="137"/>
    </row>
    <row r="147" spans="1:21" x14ac:dyDescent="0.2">
      <c r="A147" s="7"/>
      <c r="B147" s="19"/>
      <c r="C147" s="42" t="s">
        <v>166</v>
      </c>
      <c r="D147" s="45"/>
      <c r="E147" s="45"/>
      <c r="F147" s="45"/>
      <c r="G147" s="45"/>
      <c r="H147" s="45"/>
      <c r="I147" s="45"/>
      <c r="J147" s="46"/>
      <c r="K147" s="100">
        <v>3795500.27</v>
      </c>
      <c r="L147" s="101"/>
      <c r="M147" s="102"/>
      <c r="N147" s="103">
        <f>K147/L142</f>
        <v>0.30898666681556858</v>
      </c>
      <c r="O147" s="104"/>
      <c r="P147" s="105"/>
      <c r="S147" s="90"/>
      <c r="T147" s="90"/>
      <c r="U147" s="90"/>
    </row>
    <row r="148" spans="1:21" x14ac:dyDescent="0.2">
      <c r="A148" s="7"/>
      <c r="B148" s="19"/>
      <c r="C148" s="47" t="s">
        <v>169</v>
      </c>
      <c r="D148" s="45"/>
      <c r="E148" s="45"/>
      <c r="F148" s="45"/>
      <c r="G148" s="45"/>
      <c r="H148" s="45"/>
      <c r="I148" s="45"/>
      <c r="J148" s="46"/>
      <c r="K148" s="100">
        <v>1225102.57</v>
      </c>
      <c r="L148" s="101"/>
      <c r="M148" s="102"/>
      <c r="N148" s="103">
        <f>K148/L142</f>
        <v>9.9733983054488579E-2</v>
      </c>
      <c r="O148" s="104"/>
      <c r="P148" s="105"/>
      <c r="S148" s="90"/>
      <c r="T148" s="90"/>
      <c r="U148" s="90"/>
    </row>
    <row r="149" spans="1:21" x14ac:dyDescent="0.2">
      <c r="A149" s="7"/>
      <c r="B149" s="19"/>
      <c r="C149" s="47" t="s">
        <v>170</v>
      </c>
      <c r="D149" s="45"/>
      <c r="E149" s="45"/>
      <c r="F149" s="45"/>
      <c r="G149" s="45"/>
      <c r="H149" s="45"/>
      <c r="I149" s="45"/>
      <c r="J149" s="46"/>
      <c r="K149" s="100">
        <v>3266094.75</v>
      </c>
      <c r="L149" s="101"/>
      <c r="M149" s="102"/>
      <c r="N149" s="103">
        <f>K149/L142</f>
        <v>0.26588846226226925</v>
      </c>
      <c r="O149" s="104"/>
      <c r="P149" s="105"/>
      <c r="S149" s="90"/>
    </row>
    <row r="150" spans="1:21" x14ac:dyDescent="0.2">
      <c r="A150" s="7"/>
      <c r="B150" s="19"/>
      <c r="C150" s="74" t="s">
        <v>167</v>
      </c>
      <c r="D150" s="75"/>
      <c r="E150" s="75"/>
      <c r="F150" s="75"/>
      <c r="G150" s="75"/>
      <c r="H150" s="75"/>
      <c r="I150" s="75"/>
      <c r="J150" s="76"/>
      <c r="K150" s="100">
        <v>1015937.56</v>
      </c>
      <c r="L150" s="101"/>
      <c r="M150" s="102"/>
      <c r="N150" s="103">
        <f>K150/L142</f>
        <v>8.270613569397578E-2</v>
      </c>
      <c r="O150" s="104"/>
      <c r="P150" s="105"/>
      <c r="S150" s="90"/>
      <c r="T150" s="90"/>
      <c r="U150" s="90"/>
    </row>
    <row r="151" spans="1:21" s="27" customFormat="1" x14ac:dyDescent="0.2">
      <c r="A151" s="7"/>
      <c r="B151" s="19"/>
      <c r="C151" s="91" t="s">
        <v>232</v>
      </c>
      <c r="D151" s="92"/>
      <c r="E151" s="92"/>
      <c r="F151" s="92"/>
      <c r="G151" s="92"/>
      <c r="H151" s="92"/>
      <c r="I151" s="92"/>
      <c r="J151" s="93"/>
      <c r="K151" s="100">
        <v>1546332.44</v>
      </c>
      <c r="L151" s="101"/>
      <c r="M151" s="102"/>
      <c r="N151" s="103">
        <f>K151/L142</f>
        <v>0.12588488273889259</v>
      </c>
      <c r="O151" s="104"/>
      <c r="P151" s="105"/>
      <c r="S151" s="95"/>
      <c r="T151" s="95"/>
      <c r="U151" s="95"/>
    </row>
    <row r="152" spans="1:21" s="27" customFormat="1" x14ac:dyDescent="0.2">
      <c r="A152" s="7"/>
      <c r="B152" s="1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21" s="27" customFormat="1" x14ac:dyDescent="0.2">
      <c r="A153" s="7"/>
      <c r="B153" s="1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21" s="27" customFormat="1" x14ac:dyDescent="0.2">
      <c r="A154" s="7"/>
      <c r="B154" s="1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21" s="27" customFormat="1" x14ac:dyDescent="0.2">
      <c r="A155" s="7"/>
      <c r="B155" s="1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21" s="27" customFormat="1" x14ac:dyDescent="0.2">
      <c r="A156" s="7"/>
      <c r="B156" s="1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21" s="27" customFormat="1" x14ac:dyDescent="0.2">
      <c r="A157" s="7"/>
      <c r="B157" s="1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21" x14ac:dyDescent="0.2">
      <c r="B158" s="20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1:21" x14ac:dyDescent="0.2">
      <c r="A159" s="2"/>
      <c r="B159" s="23" t="s">
        <v>18</v>
      </c>
      <c r="C159" s="13" t="s">
        <v>19</v>
      </c>
    </row>
    <row r="160" spans="1:21" x14ac:dyDescent="0.2">
      <c r="A160" s="2"/>
      <c r="B160" s="23"/>
      <c r="C160" s="13"/>
    </row>
    <row r="161" spans="1:16" x14ac:dyDescent="0.2">
      <c r="A161" s="14"/>
      <c r="B161" s="24"/>
      <c r="C161" s="2" t="s">
        <v>14</v>
      </c>
      <c r="D161" s="14"/>
      <c r="E161" s="15"/>
      <c r="F161" s="14"/>
      <c r="G161" s="15"/>
      <c r="H161" s="14"/>
      <c r="I161" s="15"/>
      <c r="J161" s="14"/>
      <c r="K161" s="15"/>
      <c r="L161" s="14"/>
      <c r="M161" s="15"/>
      <c r="N161" s="14"/>
      <c r="O161" s="15"/>
      <c r="P161" s="14"/>
    </row>
    <row r="162" spans="1:16" x14ac:dyDescent="0.2">
      <c r="A162" s="15"/>
      <c r="B162" s="24"/>
      <c r="C162" s="2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4" spans="1:16" x14ac:dyDescent="0.2">
      <c r="E164" s="132" t="s">
        <v>26</v>
      </c>
      <c r="F164" s="133"/>
      <c r="G164" s="133"/>
      <c r="H164" s="134"/>
      <c r="I164" s="135">
        <v>2021</v>
      </c>
      <c r="J164" s="136"/>
      <c r="K164" s="137"/>
      <c r="L164" s="150"/>
      <c r="M164" s="169"/>
      <c r="N164" s="169"/>
    </row>
    <row r="165" spans="1:16" x14ac:dyDescent="0.2">
      <c r="E165" s="193" t="s">
        <v>240</v>
      </c>
      <c r="F165" s="194"/>
      <c r="G165" s="194"/>
      <c r="H165" s="195"/>
      <c r="I165" s="190">
        <v>27998.99</v>
      </c>
      <c r="J165" s="191"/>
      <c r="K165" s="192"/>
      <c r="L165" s="96"/>
      <c r="M165" s="97"/>
      <c r="N165" s="97"/>
    </row>
    <row r="166" spans="1:16" x14ac:dyDescent="0.2">
      <c r="A166" s="1"/>
      <c r="E166" s="193" t="s">
        <v>141</v>
      </c>
      <c r="F166" s="194"/>
      <c r="G166" s="194"/>
      <c r="H166" s="195"/>
      <c r="I166" s="190">
        <v>3563314.74</v>
      </c>
      <c r="J166" s="191"/>
      <c r="K166" s="192"/>
      <c r="L166" s="168"/>
      <c r="M166" s="173"/>
      <c r="N166" s="173"/>
    </row>
    <row r="167" spans="1:16" s="27" customFormat="1" x14ac:dyDescent="0.2">
      <c r="A167" s="8"/>
      <c r="B167" s="8"/>
      <c r="C167" s="8"/>
      <c r="D167" s="8"/>
      <c r="E167" s="178" t="s">
        <v>138</v>
      </c>
      <c r="F167" s="179"/>
      <c r="G167" s="179"/>
      <c r="H167" s="180"/>
      <c r="I167" s="187">
        <f>+I165+I166</f>
        <v>3591313.7300000004</v>
      </c>
      <c r="J167" s="188"/>
      <c r="K167" s="189"/>
      <c r="L167" s="172"/>
      <c r="M167" s="186"/>
      <c r="N167" s="186"/>
      <c r="O167" s="8"/>
      <c r="P167" s="8"/>
    </row>
    <row r="168" spans="1:16" s="27" customForma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spans="1:16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6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6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6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6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6" s="37" customFormat="1" ht="25.5" customHeight="1" x14ac:dyDescent="0.2">
      <c r="A174" s="8"/>
      <c r="B174" s="2" t="s">
        <v>20</v>
      </c>
      <c r="C174" s="184" t="s">
        <v>21</v>
      </c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</row>
    <row r="176" spans="1:16" x14ac:dyDescent="0.2">
      <c r="C176" s="196" t="s">
        <v>171</v>
      </c>
      <c r="D176" s="197"/>
      <c r="E176" s="197"/>
      <c r="F176" s="197"/>
      <c r="G176" s="197"/>
      <c r="H176" s="197"/>
      <c r="I176" s="197"/>
      <c r="J176" s="197"/>
      <c r="K176" s="197"/>
      <c r="L176" s="197"/>
      <c r="M176" s="197"/>
      <c r="N176" s="197"/>
      <c r="O176" s="197"/>
      <c r="P176" s="198"/>
    </row>
    <row r="177" spans="3:17" ht="12" customHeight="1" x14ac:dyDescent="0.2">
      <c r="C177" s="199" t="s">
        <v>172</v>
      </c>
      <c r="D177" s="200"/>
      <c r="E177" s="200"/>
      <c r="F177" s="200"/>
      <c r="G177" s="200"/>
      <c r="H177" s="200"/>
      <c r="I177" s="200"/>
      <c r="J177" s="200"/>
      <c r="K177" s="200"/>
      <c r="L177" s="200"/>
      <c r="M177" s="200"/>
      <c r="N177" s="200"/>
      <c r="O177" s="200"/>
      <c r="P177" s="201"/>
    </row>
    <row r="178" spans="3:17" x14ac:dyDescent="0.2">
      <c r="C178" s="202" t="s">
        <v>239</v>
      </c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4"/>
    </row>
    <row r="179" spans="3:17" x14ac:dyDescent="0.2">
      <c r="C179" s="202" t="s">
        <v>173</v>
      </c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5"/>
      <c r="P179" s="206"/>
    </row>
    <row r="180" spans="3:17" x14ac:dyDescent="0.2">
      <c r="C180" s="209" t="s">
        <v>174</v>
      </c>
      <c r="D180" s="210"/>
      <c r="E180" s="210"/>
      <c r="F180" s="210"/>
      <c r="G180" s="210"/>
      <c r="H180" s="210"/>
      <c r="I180" s="210"/>
      <c r="J180" s="210"/>
      <c r="K180" s="210"/>
      <c r="L180" s="210"/>
      <c r="M180" s="210"/>
      <c r="N180" s="211"/>
      <c r="O180" s="62"/>
      <c r="P180" s="54">
        <v>14234348.560000001</v>
      </c>
    </row>
    <row r="181" spans="3:17" x14ac:dyDescent="0.2">
      <c r="C181" s="215"/>
      <c r="D181" s="215"/>
      <c r="E181" s="50"/>
      <c r="F181" s="53"/>
    </row>
    <row r="182" spans="3:17" ht="12" customHeight="1" x14ac:dyDescent="0.2">
      <c r="C182" s="207" t="s">
        <v>175</v>
      </c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51"/>
      <c r="P182" s="55">
        <f ca="1">SUM(P182:P188)</f>
        <v>0</v>
      </c>
    </row>
    <row r="183" spans="3:17" ht="12.75" customHeight="1" x14ac:dyDescent="0.2">
      <c r="C183" s="185" t="s">
        <v>180</v>
      </c>
      <c r="D183" s="185"/>
      <c r="E183" s="185"/>
      <c r="F183" s="185"/>
      <c r="G183" s="185"/>
      <c r="H183" s="185"/>
      <c r="I183" s="185"/>
      <c r="J183" s="185"/>
      <c r="K183" s="185"/>
      <c r="L183" s="185"/>
      <c r="M183" s="185"/>
      <c r="N183" s="185"/>
      <c r="O183" s="52">
        <v>0</v>
      </c>
      <c r="P183" s="57"/>
      <c r="Q183" s="58"/>
    </row>
    <row r="184" spans="3:17" ht="12.75" customHeight="1" x14ac:dyDescent="0.2">
      <c r="C184" s="185" t="s">
        <v>181</v>
      </c>
      <c r="D184" s="185"/>
      <c r="E184" s="185"/>
      <c r="F184" s="185"/>
      <c r="G184" s="185"/>
      <c r="H184" s="185"/>
      <c r="I184" s="185"/>
      <c r="J184" s="185"/>
      <c r="K184" s="185"/>
      <c r="L184" s="185"/>
      <c r="M184" s="185"/>
      <c r="N184" s="185"/>
      <c r="O184" s="52"/>
      <c r="P184" s="57"/>
      <c r="Q184" s="58"/>
    </row>
    <row r="185" spans="3:17" x14ac:dyDescent="0.2">
      <c r="C185" s="185" t="s">
        <v>182</v>
      </c>
      <c r="D185" s="185"/>
      <c r="E185" s="185"/>
      <c r="F185" s="185"/>
      <c r="G185" s="185"/>
      <c r="H185" s="185"/>
      <c r="I185" s="185"/>
      <c r="J185" s="185"/>
      <c r="K185" s="185"/>
      <c r="L185" s="185"/>
      <c r="M185" s="185"/>
      <c r="N185" s="185"/>
      <c r="O185" s="52">
        <v>0</v>
      </c>
      <c r="P185" s="57"/>
      <c r="Q185" s="58"/>
    </row>
    <row r="186" spans="3:17" ht="12.75" customHeight="1" x14ac:dyDescent="0.2">
      <c r="C186" s="185" t="s">
        <v>183</v>
      </c>
      <c r="D186" s="185"/>
      <c r="E186" s="185"/>
      <c r="F186" s="185"/>
      <c r="G186" s="185"/>
      <c r="H186" s="185"/>
      <c r="I186" s="185"/>
      <c r="J186" s="185"/>
      <c r="K186" s="185"/>
      <c r="L186" s="185"/>
      <c r="M186" s="185"/>
      <c r="N186" s="185"/>
      <c r="O186" s="52">
        <v>0</v>
      </c>
      <c r="P186" s="57"/>
      <c r="Q186" s="58"/>
    </row>
    <row r="187" spans="3:17" ht="12.75" customHeight="1" x14ac:dyDescent="0.2">
      <c r="C187" s="185" t="s">
        <v>184</v>
      </c>
      <c r="D187" s="185"/>
      <c r="E187" s="185"/>
      <c r="F187" s="185"/>
      <c r="G187" s="185"/>
      <c r="H187" s="185"/>
      <c r="I187" s="185"/>
      <c r="J187" s="185"/>
      <c r="K187" s="185"/>
      <c r="L187" s="185"/>
      <c r="M187" s="185"/>
      <c r="N187" s="185"/>
      <c r="O187" s="52">
        <v>0</v>
      </c>
      <c r="P187" s="57"/>
      <c r="Q187" s="57"/>
    </row>
    <row r="188" spans="3:17" ht="12" customHeight="1" x14ac:dyDescent="0.2">
      <c r="C188" s="185" t="s">
        <v>176</v>
      </c>
      <c r="D188" s="185"/>
      <c r="E188" s="185"/>
      <c r="F188" s="185"/>
      <c r="G188" s="185"/>
      <c r="H188" s="185"/>
      <c r="I188" s="185"/>
      <c r="J188" s="185"/>
      <c r="K188" s="185"/>
      <c r="L188" s="185"/>
      <c r="M188" s="185"/>
      <c r="N188" s="185"/>
      <c r="O188" s="52">
        <v>0</v>
      </c>
      <c r="P188" s="57"/>
      <c r="Q188" s="59"/>
    </row>
    <row r="189" spans="3:17" x14ac:dyDescent="0.2"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  <c r="M189" s="216"/>
      <c r="N189" s="216"/>
      <c r="O189" s="50"/>
      <c r="Q189" s="57"/>
    </row>
    <row r="190" spans="3:17" ht="12" customHeight="1" x14ac:dyDescent="0.2">
      <c r="C190" s="207" t="s">
        <v>177</v>
      </c>
      <c r="D190" s="207"/>
      <c r="E190" s="207"/>
      <c r="F190" s="207"/>
      <c r="G190" s="207"/>
      <c r="H190" s="207"/>
      <c r="I190" s="207"/>
      <c r="J190" s="207"/>
      <c r="K190" s="207"/>
      <c r="L190" s="207"/>
      <c r="M190" s="207"/>
      <c r="N190" s="207"/>
      <c r="O190" s="51"/>
      <c r="P190" s="52">
        <f>SUM(O191:O193)</f>
        <v>0</v>
      </c>
      <c r="Q190" s="57"/>
    </row>
    <row r="191" spans="3:17" ht="12.75" customHeight="1" x14ac:dyDescent="0.2">
      <c r="C191" s="185" t="s">
        <v>185</v>
      </c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52">
        <v>0</v>
      </c>
      <c r="P191" s="56"/>
      <c r="Q191" s="57"/>
    </row>
    <row r="192" spans="3:17" ht="12.75" customHeight="1" x14ac:dyDescent="0.2">
      <c r="C192" s="185" t="s">
        <v>186</v>
      </c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52">
        <v>0</v>
      </c>
      <c r="P192" s="56"/>
      <c r="Q192" s="58"/>
    </row>
    <row r="193" spans="3:17" x14ac:dyDescent="0.2">
      <c r="C193" s="185" t="s">
        <v>178</v>
      </c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52">
        <v>0</v>
      </c>
      <c r="P193" s="56"/>
      <c r="Q193" s="58"/>
    </row>
    <row r="194" spans="3:17" x14ac:dyDescent="0.2">
      <c r="C194" s="215"/>
      <c r="D194" s="215"/>
      <c r="P194" s="60"/>
      <c r="Q194" s="60"/>
    </row>
    <row r="195" spans="3:17" x14ac:dyDescent="0.2">
      <c r="C195" s="212" t="s">
        <v>179</v>
      </c>
      <c r="D195" s="213"/>
      <c r="E195" s="213"/>
      <c r="F195" s="213"/>
      <c r="G195" s="213"/>
      <c r="H195" s="213"/>
      <c r="I195" s="213"/>
      <c r="J195" s="213"/>
      <c r="K195" s="213"/>
      <c r="L195" s="213"/>
      <c r="M195" s="213"/>
      <c r="N195" s="214"/>
      <c r="O195" s="61"/>
      <c r="P195" s="54">
        <v>14234348.560000001</v>
      </c>
    </row>
    <row r="213" spans="3:16" x14ac:dyDescent="0.2">
      <c r="C213" s="196" t="s">
        <v>171</v>
      </c>
      <c r="D213" s="197"/>
      <c r="E213" s="197"/>
      <c r="F213" s="197"/>
      <c r="G213" s="197"/>
      <c r="H213" s="197"/>
      <c r="I213" s="197"/>
      <c r="J213" s="197"/>
      <c r="K213" s="197"/>
      <c r="L213" s="197"/>
      <c r="M213" s="197"/>
      <c r="N213" s="197"/>
      <c r="O213" s="197"/>
      <c r="P213" s="198"/>
    </row>
    <row r="214" spans="3:16" ht="12" customHeight="1" x14ac:dyDescent="0.2">
      <c r="C214" s="199" t="s">
        <v>187</v>
      </c>
      <c r="D214" s="200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1"/>
    </row>
    <row r="215" spans="3:16" x14ac:dyDescent="0.2">
      <c r="C215" s="208" t="s">
        <v>239</v>
      </c>
      <c r="D215" s="205"/>
      <c r="E215" s="205"/>
      <c r="F215" s="205"/>
      <c r="G215" s="205"/>
      <c r="H215" s="205"/>
      <c r="I215" s="205"/>
      <c r="J215" s="205"/>
      <c r="K215" s="205"/>
      <c r="L215" s="205"/>
      <c r="M215" s="205"/>
      <c r="N215" s="205"/>
      <c r="O215" s="205"/>
      <c r="P215" s="206"/>
    </row>
    <row r="216" spans="3:16" x14ac:dyDescent="0.2">
      <c r="C216" s="209" t="s">
        <v>188</v>
      </c>
      <c r="D216" s="210"/>
      <c r="E216" s="210"/>
      <c r="F216" s="210"/>
      <c r="G216" s="210"/>
      <c r="H216" s="210"/>
      <c r="I216" s="210"/>
      <c r="J216" s="210"/>
      <c r="K216" s="210"/>
      <c r="L216" s="210"/>
      <c r="M216" s="210"/>
      <c r="N216" s="211"/>
      <c r="O216" s="49"/>
      <c r="P216" s="54">
        <v>12253251.310000001</v>
      </c>
    </row>
    <row r="217" spans="3:16" x14ac:dyDescent="0.2">
      <c r="C217" s="129"/>
      <c r="D217" s="129"/>
      <c r="O217" s="49"/>
      <c r="P217" s="49"/>
    </row>
    <row r="218" spans="3:16" x14ac:dyDescent="0.2">
      <c r="C218" s="126" t="s">
        <v>189</v>
      </c>
      <c r="D218" s="126"/>
      <c r="E218" s="126"/>
      <c r="F218" s="126"/>
      <c r="G218" s="126"/>
      <c r="H218" s="126"/>
      <c r="I218" s="126"/>
      <c r="J218" s="126"/>
      <c r="K218" s="126"/>
      <c r="L218" s="126"/>
      <c r="M218" s="126"/>
      <c r="N218" s="126"/>
      <c r="O218" s="63"/>
      <c r="P218" s="64">
        <f>SUM(O219:O239)</f>
        <v>65250.07</v>
      </c>
    </row>
    <row r="219" spans="3:16" ht="12.75" customHeight="1" x14ac:dyDescent="0.2">
      <c r="C219" s="127" t="s">
        <v>190</v>
      </c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65">
        <v>0</v>
      </c>
      <c r="P219" s="66"/>
    </row>
    <row r="220" spans="3:16" ht="12" customHeight="1" x14ac:dyDescent="0.2">
      <c r="C220" s="127" t="s">
        <v>191</v>
      </c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65">
        <v>0</v>
      </c>
      <c r="P220" s="66"/>
    </row>
    <row r="221" spans="3:16" ht="12" customHeight="1" x14ac:dyDescent="0.2">
      <c r="C221" s="127" t="s">
        <v>192</v>
      </c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65">
        <v>56275.08</v>
      </c>
      <c r="P221" s="66"/>
    </row>
    <row r="222" spans="3:16" ht="12" customHeight="1" x14ac:dyDescent="0.2">
      <c r="C222" s="127" t="s">
        <v>193</v>
      </c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65">
        <v>0</v>
      </c>
      <c r="P222" s="66"/>
    </row>
    <row r="223" spans="3:16" ht="12" customHeight="1" x14ac:dyDescent="0.2">
      <c r="C223" s="127" t="s">
        <v>194</v>
      </c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65">
        <v>8974.99</v>
      </c>
      <c r="P223" s="66"/>
    </row>
    <row r="224" spans="3:16" ht="12" customHeight="1" x14ac:dyDescent="0.2">
      <c r="C224" s="127" t="s">
        <v>195</v>
      </c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65">
        <v>0</v>
      </c>
      <c r="P224" s="66"/>
    </row>
    <row r="225" spans="3:23" ht="12" customHeight="1" x14ac:dyDescent="0.2">
      <c r="C225" s="127" t="s">
        <v>196</v>
      </c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65">
        <v>0</v>
      </c>
      <c r="P225" s="66"/>
    </row>
    <row r="226" spans="3:23" ht="12" customHeight="1" x14ac:dyDescent="0.2">
      <c r="C226" s="127" t="s">
        <v>197</v>
      </c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65">
        <v>0</v>
      </c>
      <c r="P226" s="66"/>
    </row>
    <row r="227" spans="3:23" ht="12" customHeight="1" x14ac:dyDescent="0.2">
      <c r="C227" s="127" t="s">
        <v>198</v>
      </c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65">
        <v>0</v>
      </c>
      <c r="P227" s="66"/>
    </row>
    <row r="228" spans="3:23" ht="12" customHeight="1" x14ac:dyDescent="0.2">
      <c r="C228" s="127" t="s">
        <v>199</v>
      </c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65">
        <v>0</v>
      </c>
      <c r="P228" s="66"/>
    </row>
    <row r="229" spans="3:23" ht="12" customHeight="1" x14ac:dyDescent="0.2">
      <c r="C229" s="127" t="s">
        <v>200</v>
      </c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65">
        <v>0</v>
      </c>
      <c r="P229" s="66"/>
    </row>
    <row r="230" spans="3:23" ht="12" customHeight="1" x14ac:dyDescent="0.2">
      <c r="C230" s="127" t="s">
        <v>201</v>
      </c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65">
        <v>0</v>
      </c>
      <c r="P230" s="66"/>
    </row>
    <row r="231" spans="3:23" ht="12" customHeight="1" x14ac:dyDescent="0.2">
      <c r="C231" s="127" t="s">
        <v>202</v>
      </c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65">
        <v>0</v>
      </c>
      <c r="P231" s="66"/>
    </row>
    <row r="232" spans="3:23" ht="12" customHeight="1" x14ac:dyDescent="0.2">
      <c r="C232" s="127" t="s">
        <v>203</v>
      </c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65">
        <v>0</v>
      </c>
      <c r="P232" s="66"/>
    </row>
    <row r="233" spans="3:23" ht="12" customHeight="1" x14ac:dyDescent="0.2">
      <c r="C233" s="127" t="s">
        <v>204</v>
      </c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65">
        <v>0</v>
      </c>
      <c r="P233" s="66"/>
    </row>
    <row r="234" spans="3:23" ht="12" customHeight="1" x14ac:dyDescent="0.2">
      <c r="C234" s="127" t="s">
        <v>205</v>
      </c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65">
        <v>0</v>
      </c>
      <c r="P234" s="66"/>
    </row>
    <row r="235" spans="3:23" ht="12" customHeight="1" x14ac:dyDescent="0.2">
      <c r="C235" s="127" t="s">
        <v>206</v>
      </c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65">
        <v>0</v>
      </c>
      <c r="P235" s="66"/>
    </row>
    <row r="236" spans="3:23" ht="12" customHeight="1" x14ac:dyDescent="0.2">
      <c r="C236" s="127" t="s">
        <v>207</v>
      </c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65">
        <v>0</v>
      </c>
      <c r="P236" s="66"/>
    </row>
    <row r="237" spans="3:23" ht="12" customHeight="1" x14ac:dyDescent="0.2">
      <c r="C237" s="127" t="s">
        <v>208</v>
      </c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65">
        <v>0</v>
      </c>
      <c r="P237" s="66"/>
    </row>
    <row r="238" spans="3:23" ht="12" customHeight="1" x14ac:dyDescent="0.2">
      <c r="C238" s="127" t="s">
        <v>209</v>
      </c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65">
        <v>0</v>
      </c>
      <c r="P238" s="66"/>
      <c r="R238" s="27"/>
      <c r="S238" s="27"/>
      <c r="T238" s="27"/>
      <c r="U238" s="27"/>
      <c r="V238" s="27"/>
      <c r="W238" s="27"/>
    </row>
    <row r="239" spans="3:23" ht="12" customHeight="1" x14ac:dyDescent="0.2">
      <c r="C239" s="127" t="s">
        <v>210</v>
      </c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65">
        <v>0</v>
      </c>
      <c r="P239" s="66"/>
    </row>
    <row r="240" spans="3:23" x14ac:dyDescent="0.2">
      <c r="C240" s="129"/>
      <c r="D240" s="129"/>
      <c r="O240" s="49"/>
      <c r="P240" s="49"/>
      <c r="W240" s="27"/>
    </row>
    <row r="241" spans="3:23" x14ac:dyDescent="0.2">
      <c r="C241" s="126" t="s">
        <v>211</v>
      </c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63"/>
      <c r="P241" s="64">
        <f>SUM(O242:O248)</f>
        <v>95701.19</v>
      </c>
    </row>
    <row r="242" spans="3:23" x14ac:dyDescent="0.2">
      <c r="C242" s="127" t="s">
        <v>212</v>
      </c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65">
        <v>95701.19</v>
      </c>
      <c r="P242" s="66"/>
      <c r="W242" s="27"/>
    </row>
    <row r="243" spans="3:23" x14ac:dyDescent="0.2">
      <c r="C243" s="127" t="s">
        <v>213</v>
      </c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65">
        <v>0</v>
      </c>
      <c r="P243" s="66"/>
      <c r="W243" s="27"/>
    </row>
    <row r="244" spans="3:23" x14ac:dyDescent="0.2">
      <c r="C244" s="127" t="s">
        <v>214</v>
      </c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65">
        <v>0</v>
      </c>
      <c r="P244" s="66"/>
    </row>
    <row r="245" spans="3:23" x14ac:dyDescent="0.2">
      <c r="C245" s="127" t="s">
        <v>215</v>
      </c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65">
        <v>0</v>
      </c>
      <c r="P245" s="66"/>
      <c r="W245" s="27"/>
    </row>
    <row r="246" spans="3:23" x14ac:dyDescent="0.2">
      <c r="C246" s="127" t="s">
        <v>216</v>
      </c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65">
        <v>0</v>
      </c>
      <c r="P246" s="66"/>
    </row>
    <row r="247" spans="3:23" x14ac:dyDescent="0.2">
      <c r="C247" s="127" t="s">
        <v>217</v>
      </c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65">
        <v>0</v>
      </c>
      <c r="P247" s="66"/>
      <c r="W247" s="27"/>
    </row>
    <row r="248" spans="3:23" x14ac:dyDescent="0.2">
      <c r="C248" s="127" t="s">
        <v>218</v>
      </c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65">
        <v>0</v>
      </c>
      <c r="P248" s="66"/>
    </row>
    <row r="249" spans="3:23" x14ac:dyDescent="0.2">
      <c r="C249" s="129"/>
      <c r="D249" s="129"/>
      <c r="O249" s="49"/>
      <c r="P249" s="49"/>
    </row>
    <row r="250" spans="3:23" x14ac:dyDescent="0.2">
      <c r="C250" s="128" t="s">
        <v>219</v>
      </c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49"/>
      <c r="P250" s="54">
        <f>+P216-P218+P241</f>
        <v>12283702.43</v>
      </c>
    </row>
    <row r="253" spans="3:23" x14ac:dyDescent="0.2">
      <c r="E253" s="69"/>
      <c r="F253" s="69"/>
      <c r="G253" s="69"/>
      <c r="H253" s="69"/>
      <c r="L253" s="69"/>
      <c r="M253" s="69"/>
      <c r="N253" s="69"/>
      <c r="O253" s="69"/>
    </row>
    <row r="254" spans="3:23" ht="12.75" customHeight="1" x14ac:dyDescent="0.2">
      <c r="E254" s="98" t="s">
        <v>233</v>
      </c>
      <c r="F254" s="98"/>
      <c r="G254" s="98"/>
      <c r="H254" s="98"/>
      <c r="I254" s="37"/>
      <c r="J254" s="37"/>
      <c r="K254" s="37"/>
      <c r="L254" s="98" t="s">
        <v>231</v>
      </c>
      <c r="M254" s="98"/>
      <c r="N254" s="98"/>
      <c r="O254" s="98"/>
    </row>
    <row r="255" spans="3:23" ht="12.75" customHeight="1" x14ac:dyDescent="0.2">
      <c r="E255" s="99" t="s">
        <v>220</v>
      </c>
      <c r="F255" s="99"/>
      <c r="G255" s="99"/>
      <c r="H255" s="99"/>
      <c r="I255" s="37"/>
      <c r="J255" s="37"/>
      <c r="K255" s="37"/>
      <c r="L255" s="99" t="s">
        <v>234</v>
      </c>
      <c r="M255" s="99"/>
      <c r="N255" s="99"/>
      <c r="O255" s="99"/>
    </row>
  </sheetData>
  <mergeCells count="197">
    <mergeCell ref="C26:P26"/>
    <mergeCell ref="C28:P28"/>
    <mergeCell ref="C213:P213"/>
    <mergeCell ref="C214:P214"/>
    <mergeCell ref="C215:P215"/>
    <mergeCell ref="C216:N216"/>
    <mergeCell ref="C218:N218"/>
    <mergeCell ref="C192:N192"/>
    <mergeCell ref="C193:N193"/>
    <mergeCell ref="L138:N138"/>
    <mergeCell ref="D125:L125"/>
    <mergeCell ref="E142:K142"/>
    <mergeCell ref="C180:N180"/>
    <mergeCell ref="C195:N195"/>
    <mergeCell ref="C181:D181"/>
    <mergeCell ref="C194:D194"/>
    <mergeCell ref="C187:N187"/>
    <mergeCell ref="C188:N188"/>
    <mergeCell ref="C189:N189"/>
    <mergeCell ref="C190:N190"/>
    <mergeCell ref="E165:H165"/>
    <mergeCell ref="I165:K165"/>
    <mergeCell ref="C184:N184"/>
    <mergeCell ref="C185:N185"/>
    <mergeCell ref="C186:N186"/>
    <mergeCell ref="K149:M149"/>
    <mergeCell ref="N148:P148"/>
    <mergeCell ref="N149:P149"/>
    <mergeCell ref="C174:P174"/>
    <mergeCell ref="E167:H167"/>
    <mergeCell ref="C191:N191"/>
    <mergeCell ref="L167:N167"/>
    <mergeCell ref="I167:K167"/>
    <mergeCell ref="K150:M150"/>
    <mergeCell ref="N150:P150"/>
    <mergeCell ref="I166:K166"/>
    <mergeCell ref="E164:H164"/>
    <mergeCell ref="E166:H166"/>
    <mergeCell ref="L164:N164"/>
    <mergeCell ref="I164:K164"/>
    <mergeCell ref="C176:P176"/>
    <mergeCell ref="C177:P177"/>
    <mergeCell ref="C178:P178"/>
    <mergeCell ref="C179:P179"/>
    <mergeCell ref="C182:N182"/>
    <mergeCell ref="C183:N183"/>
    <mergeCell ref="A18:P18"/>
    <mergeCell ref="C146:J146"/>
    <mergeCell ref="K146:M146"/>
    <mergeCell ref="K147:M147"/>
    <mergeCell ref="N146:P146"/>
    <mergeCell ref="N147:P147"/>
    <mergeCell ref="C32:P33"/>
    <mergeCell ref="C35:I35"/>
    <mergeCell ref="C36:I36"/>
    <mergeCell ref="M127:O127"/>
    <mergeCell ref="D126:L126"/>
    <mergeCell ref="M125:O125"/>
    <mergeCell ref="M124:O124"/>
    <mergeCell ref="C132:P134"/>
    <mergeCell ref="E138:K138"/>
    <mergeCell ref="M39:O39"/>
    <mergeCell ref="L166:N166"/>
    <mergeCell ref="B8:P12"/>
    <mergeCell ref="E139:K139"/>
    <mergeCell ref="L139:N139"/>
    <mergeCell ref="E140:K140"/>
    <mergeCell ref="L140:N140"/>
    <mergeCell ref="C101:P103"/>
    <mergeCell ref="C107:P109"/>
    <mergeCell ref="M56:O56"/>
    <mergeCell ref="M58:O58"/>
    <mergeCell ref="D52:L52"/>
    <mergeCell ref="D53:L53"/>
    <mergeCell ref="M52:O52"/>
    <mergeCell ref="M53:O53"/>
    <mergeCell ref="D58:L58"/>
    <mergeCell ref="C39:I39"/>
    <mergeCell ref="J39:L39"/>
    <mergeCell ref="C37:I37"/>
    <mergeCell ref="J35:L35"/>
    <mergeCell ref="M35:O35"/>
    <mergeCell ref="J36:L36"/>
    <mergeCell ref="J37:L37"/>
    <mergeCell ref="M36:O36"/>
    <mergeCell ref="M37:O37"/>
    <mergeCell ref="D59:L59"/>
    <mergeCell ref="D60:L60"/>
    <mergeCell ref="D61:L61"/>
    <mergeCell ref="D62:L62"/>
    <mergeCell ref="D64:L64"/>
    <mergeCell ref="D63:L63"/>
    <mergeCell ref="C75:P77"/>
    <mergeCell ref="M59:O59"/>
    <mergeCell ref="M60:O60"/>
    <mergeCell ref="M61:O61"/>
    <mergeCell ref="M62:O62"/>
    <mergeCell ref="C40:I40"/>
    <mergeCell ref="J40:L40"/>
    <mergeCell ref="M40:O40"/>
    <mergeCell ref="D57:L57"/>
    <mergeCell ref="M57:O57"/>
    <mergeCell ref="M54:O54"/>
    <mergeCell ref="D54:L54"/>
    <mergeCell ref="D56:L56"/>
    <mergeCell ref="M96:O96"/>
    <mergeCell ref="M63:O63"/>
    <mergeCell ref="M64:O64"/>
    <mergeCell ref="E79:H79"/>
    <mergeCell ref="I79:K79"/>
    <mergeCell ref="L79:N79"/>
    <mergeCell ref="E80:H80"/>
    <mergeCell ref="I80:K80"/>
    <mergeCell ref="L80:N80"/>
    <mergeCell ref="D95:L95"/>
    <mergeCell ref="M95:O95"/>
    <mergeCell ref="D91:L91"/>
    <mergeCell ref="D90:L90"/>
    <mergeCell ref="M90:O90"/>
    <mergeCell ref="E81:H81"/>
    <mergeCell ref="I81:K81"/>
    <mergeCell ref="L81:N81"/>
    <mergeCell ref="E82:H82"/>
    <mergeCell ref="I82:K82"/>
    <mergeCell ref="L82:N82"/>
    <mergeCell ref="C238:N238"/>
    <mergeCell ref="C239:N239"/>
    <mergeCell ref="C113:P113"/>
    <mergeCell ref="M91:O91"/>
    <mergeCell ref="D92:L92"/>
    <mergeCell ref="M92:O92"/>
    <mergeCell ref="D93:L93"/>
    <mergeCell ref="M93:O93"/>
    <mergeCell ref="D94:L94"/>
    <mergeCell ref="M94:O94"/>
    <mergeCell ref="L142:N142"/>
    <mergeCell ref="D124:L124"/>
    <mergeCell ref="D121:L121"/>
    <mergeCell ref="M121:O121"/>
    <mergeCell ref="M126:O126"/>
    <mergeCell ref="E136:K136"/>
    <mergeCell ref="L136:N136"/>
    <mergeCell ref="E137:K137"/>
    <mergeCell ref="L137:N137"/>
    <mergeCell ref="E141:K141"/>
    <mergeCell ref="L141:N141"/>
    <mergeCell ref="D127:L127"/>
    <mergeCell ref="D96:L96"/>
    <mergeCell ref="K148:M148"/>
    <mergeCell ref="C248:N248"/>
    <mergeCell ref="C250:N250"/>
    <mergeCell ref="C249:D249"/>
    <mergeCell ref="C219:N219"/>
    <mergeCell ref="C217:D217"/>
    <mergeCell ref="C240:D240"/>
    <mergeCell ref="C220:N220"/>
    <mergeCell ref="C221:N221"/>
    <mergeCell ref="C222:N222"/>
    <mergeCell ref="C223:N223"/>
    <mergeCell ref="C224:N224"/>
    <mergeCell ref="C225:N225"/>
    <mergeCell ref="C226:N226"/>
    <mergeCell ref="C227:N227"/>
    <mergeCell ref="C228:N228"/>
    <mergeCell ref="C229:N229"/>
    <mergeCell ref="C230:N230"/>
    <mergeCell ref="C231:N231"/>
    <mergeCell ref="C232:N232"/>
    <mergeCell ref="C233:N233"/>
    <mergeCell ref="C234:N234"/>
    <mergeCell ref="C235:N235"/>
    <mergeCell ref="C236:N236"/>
    <mergeCell ref="C237:N237"/>
    <mergeCell ref="E254:H254"/>
    <mergeCell ref="E255:H255"/>
    <mergeCell ref="L254:O254"/>
    <mergeCell ref="L255:O255"/>
    <mergeCell ref="K151:M151"/>
    <mergeCell ref="N151:P151"/>
    <mergeCell ref="B1:P1"/>
    <mergeCell ref="B2:P2"/>
    <mergeCell ref="B3:P3"/>
    <mergeCell ref="B4:P4"/>
    <mergeCell ref="J38:L38"/>
    <mergeCell ref="D122:L122"/>
    <mergeCell ref="M122:O122"/>
    <mergeCell ref="D123:L123"/>
    <mergeCell ref="M123:O123"/>
    <mergeCell ref="D55:L55"/>
    <mergeCell ref="M55:O55"/>
    <mergeCell ref="C241:N241"/>
    <mergeCell ref="C242:N242"/>
    <mergeCell ref="C243:N243"/>
    <mergeCell ref="C244:N244"/>
    <mergeCell ref="C245:N245"/>
    <mergeCell ref="C246:N246"/>
    <mergeCell ref="C247:N247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73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77" customWidth="1"/>
    <col min="2" max="2" width="19.1640625" style="77" customWidth="1"/>
    <col min="3" max="3" width="44.6640625" style="77" customWidth="1"/>
    <col min="4" max="4" width="77.6640625" style="77" customWidth="1"/>
    <col min="5" max="5" width="45.1640625" style="77" customWidth="1"/>
    <col min="6" max="6" width="52.6640625" style="77" bestFit="1" customWidth="1"/>
    <col min="7" max="16384" width="12" style="77"/>
  </cols>
  <sheetData>
    <row r="1" spans="2:6" ht="21" x14ac:dyDescent="0.2">
      <c r="B1" s="222" t="s">
        <v>98</v>
      </c>
      <c r="C1" s="222"/>
      <c r="D1" s="222"/>
      <c r="E1" s="222"/>
      <c r="F1" s="222"/>
    </row>
    <row r="2" spans="2:6" ht="14.25" customHeight="1" x14ac:dyDescent="0.2">
      <c r="B2" s="218" t="s">
        <v>99</v>
      </c>
      <c r="C2" s="218"/>
      <c r="D2" s="218"/>
      <c r="E2" s="218"/>
      <c r="F2" s="218"/>
    </row>
    <row r="3" spans="2:6" ht="14.25" customHeight="1" x14ac:dyDescent="0.2">
      <c r="B3" s="218" t="s">
        <v>102</v>
      </c>
      <c r="C3" s="218"/>
      <c r="D3" s="218"/>
      <c r="E3" s="218"/>
      <c r="F3" s="218"/>
    </row>
    <row r="4" spans="2:6" ht="18.75" customHeight="1" x14ac:dyDescent="0.2"/>
    <row r="5" spans="2:6" ht="17.25" customHeight="1" x14ac:dyDescent="0.2">
      <c r="B5" s="78" t="s">
        <v>100</v>
      </c>
      <c r="C5" s="223" t="s">
        <v>101</v>
      </c>
      <c r="D5" s="223"/>
      <c r="E5" s="223"/>
      <c r="F5" s="223"/>
    </row>
    <row r="6" spans="2:6" ht="17.25" customHeight="1" x14ac:dyDescent="0.2">
      <c r="C6" s="223"/>
      <c r="D6" s="223"/>
      <c r="E6" s="223"/>
      <c r="F6" s="223"/>
    </row>
    <row r="7" spans="2:6" ht="15.75" customHeight="1" x14ac:dyDescent="0.2"/>
    <row r="8" spans="2:6" ht="21.75" customHeight="1" x14ac:dyDescent="0.2">
      <c r="B8" s="217" t="s">
        <v>42</v>
      </c>
      <c r="C8" s="217"/>
      <c r="D8" s="217"/>
      <c r="E8" s="217"/>
      <c r="F8" s="217"/>
    </row>
    <row r="9" spans="2:6" s="80" customFormat="1" ht="17.25" customHeight="1" x14ac:dyDescent="0.2">
      <c r="B9" s="79" t="s">
        <v>43</v>
      </c>
      <c r="C9" s="79" t="s">
        <v>44</v>
      </c>
      <c r="D9" s="79" t="s">
        <v>45</v>
      </c>
      <c r="E9" s="79" t="s">
        <v>46</v>
      </c>
      <c r="F9" s="79" t="s">
        <v>47</v>
      </c>
    </row>
    <row r="10" spans="2:6" ht="15.75" customHeight="1" x14ac:dyDescent="0.2">
      <c r="B10" s="219" t="s">
        <v>103</v>
      </c>
      <c r="C10" s="220" t="s">
        <v>104</v>
      </c>
      <c r="D10" s="81" t="s">
        <v>105</v>
      </c>
      <c r="E10" s="82" t="s">
        <v>107</v>
      </c>
      <c r="F10" s="82" t="s">
        <v>107</v>
      </c>
    </row>
    <row r="11" spans="2:6" ht="15.75" customHeight="1" x14ac:dyDescent="0.2">
      <c r="B11" s="219"/>
      <c r="C11" s="220"/>
      <c r="D11" s="81" t="s">
        <v>106</v>
      </c>
      <c r="E11" s="82" t="s">
        <v>108</v>
      </c>
      <c r="F11" s="82" t="s">
        <v>108</v>
      </c>
    </row>
    <row r="12" spans="2:6" ht="23.25" customHeight="1" x14ac:dyDescent="0.2">
      <c r="B12" s="79" t="s">
        <v>48</v>
      </c>
      <c r="C12" s="83" t="s">
        <v>49</v>
      </c>
      <c r="D12" s="81" t="s">
        <v>50</v>
      </c>
      <c r="E12" s="82" t="s">
        <v>51</v>
      </c>
      <c r="F12" s="82" t="s">
        <v>27</v>
      </c>
    </row>
    <row r="13" spans="2:6" ht="15" customHeight="1" x14ac:dyDescent="0.2">
      <c r="B13" s="219" t="s">
        <v>52</v>
      </c>
      <c r="C13" s="220" t="s">
        <v>53</v>
      </c>
      <c r="D13" s="81" t="s">
        <v>54</v>
      </c>
      <c r="E13" s="82" t="s">
        <v>55</v>
      </c>
      <c r="F13" s="82" t="s">
        <v>109</v>
      </c>
    </row>
    <row r="14" spans="2:6" ht="15" customHeight="1" x14ac:dyDescent="0.2">
      <c r="B14" s="219"/>
      <c r="C14" s="220"/>
      <c r="D14" s="81" t="s">
        <v>110</v>
      </c>
      <c r="E14" s="82" t="s">
        <v>111</v>
      </c>
      <c r="F14" s="82" t="s">
        <v>112</v>
      </c>
    </row>
    <row r="15" spans="2:6" ht="15" customHeight="1" x14ac:dyDescent="0.2">
      <c r="B15" s="219"/>
      <c r="C15" s="220"/>
      <c r="D15" s="81" t="s">
        <v>113</v>
      </c>
      <c r="E15" s="82" t="s">
        <v>114</v>
      </c>
      <c r="F15" s="82" t="s">
        <v>115</v>
      </c>
    </row>
    <row r="16" spans="2:6" ht="15" customHeight="1" x14ac:dyDescent="0.2">
      <c r="B16" s="219"/>
      <c r="C16" s="220"/>
      <c r="D16" s="81" t="s">
        <v>116</v>
      </c>
      <c r="E16" s="82" t="s">
        <v>117</v>
      </c>
      <c r="F16" s="82" t="s">
        <v>118</v>
      </c>
    </row>
    <row r="17" spans="2:6" ht="23.25" customHeight="1" x14ac:dyDescent="0.2">
      <c r="B17" s="79" t="s">
        <v>56</v>
      </c>
      <c r="C17" s="83" t="s">
        <v>57</v>
      </c>
      <c r="D17" s="81" t="s">
        <v>58</v>
      </c>
      <c r="E17" s="82" t="s">
        <v>59</v>
      </c>
      <c r="F17" s="82" t="s">
        <v>60</v>
      </c>
    </row>
    <row r="18" spans="2:6" ht="23.25" customHeight="1" x14ac:dyDescent="0.2">
      <c r="B18" s="79" t="s">
        <v>61</v>
      </c>
      <c r="C18" s="83" t="s">
        <v>62</v>
      </c>
      <c r="D18" s="81" t="s">
        <v>63</v>
      </c>
      <c r="E18" s="82" t="s">
        <v>64</v>
      </c>
      <c r="F18" s="82" t="s">
        <v>65</v>
      </c>
    </row>
    <row r="19" spans="2:6" ht="23.25" customHeight="1" x14ac:dyDescent="0.2">
      <c r="B19" s="79" t="s">
        <v>66</v>
      </c>
      <c r="C19" s="83" t="s">
        <v>67</v>
      </c>
      <c r="D19" s="81" t="s">
        <v>68</v>
      </c>
      <c r="E19" s="82" t="s">
        <v>69</v>
      </c>
      <c r="F19" s="82" t="s">
        <v>70</v>
      </c>
    </row>
    <row r="20" spans="2:6" x14ac:dyDescent="0.2">
      <c r="B20" s="84"/>
      <c r="C20" s="84"/>
      <c r="D20" s="84"/>
      <c r="E20" s="84"/>
      <c r="F20" s="84"/>
    </row>
    <row r="21" spans="2:6" ht="21.75" customHeight="1" x14ac:dyDescent="0.2">
      <c r="B21" s="217" t="s">
        <v>71</v>
      </c>
      <c r="C21" s="217"/>
      <c r="D21" s="217"/>
      <c r="E21" s="217"/>
      <c r="F21" s="217"/>
    </row>
    <row r="22" spans="2:6" s="80" customFormat="1" ht="17.25" customHeight="1" x14ac:dyDescent="0.2">
      <c r="B22" s="79" t="s">
        <v>43</v>
      </c>
      <c r="C22" s="79" t="s">
        <v>44</v>
      </c>
      <c r="D22" s="79" t="s">
        <v>45</v>
      </c>
      <c r="E22" s="79" t="s">
        <v>46</v>
      </c>
      <c r="F22" s="79" t="s">
        <v>47</v>
      </c>
    </row>
    <row r="23" spans="2:6" ht="15" customHeight="1" x14ac:dyDescent="0.2">
      <c r="B23" s="219" t="s">
        <v>72</v>
      </c>
      <c r="C23" s="220" t="s">
        <v>73</v>
      </c>
      <c r="D23" s="221" t="s">
        <v>74</v>
      </c>
      <c r="E23" s="82" t="s">
        <v>119</v>
      </c>
      <c r="F23" s="82" t="s">
        <v>120</v>
      </c>
    </row>
    <row r="24" spans="2:6" ht="15" customHeight="1" x14ac:dyDescent="0.2">
      <c r="B24" s="219"/>
      <c r="C24" s="220"/>
      <c r="D24" s="221"/>
      <c r="E24" s="82" t="s">
        <v>121</v>
      </c>
      <c r="F24" s="82" t="s">
        <v>122</v>
      </c>
    </row>
    <row r="25" spans="2:6" ht="15" customHeight="1" x14ac:dyDescent="0.2">
      <c r="B25" s="219"/>
      <c r="C25" s="220"/>
      <c r="D25" s="221"/>
      <c r="E25" s="82" t="s">
        <v>123</v>
      </c>
      <c r="F25" s="82" t="s">
        <v>124</v>
      </c>
    </row>
    <row r="26" spans="2:6" ht="15" customHeight="1" x14ac:dyDescent="0.2">
      <c r="B26" s="219" t="s">
        <v>75</v>
      </c>
      <c r="C26" s="220" t="s">
        <v>76</v>
      </c>
      <c r="D26" s="221" t="s">
        <v>77</v>
      </c>
      <c r="E26" s="82" t="s">
        <v>125</v>
      </c>
      <c r="F26" s="82" t="s">
        <v>126</v>
      </c>
    </row>
    <row r="27" spans="2:6" ht="15" customHeight="1" x14ac:dyDescent="0.2">
      <c r="B27" s="219"/>
      <c r="C27" s="220"/>
      <c r="D27" s="221"/>
      <c r="E27" s="82" t="s">
        <v>127</v>
      </c>
      <c r="F27" s="82" t="s">
        <v>128</v>
      </c>
    </row>
    <row r="28" spans="2:6" ht="15" customHeight="1" x14ac:dyDescent="0.2">
      <c r="B28" s="219"/>
      <c r="C28" s="220"/>
      <c r="D28" s="221"/>
      <c r="E28" s="82" t="s">
        <v>129</v>
      </c>
      <c r="F28" s="82" t="s">
        <v>130</v>
      </c>
    </row>
    <row r="29" spans="2:6" ht="15" customHeight="1" x14ac:dyDescent="0.2">
      <c r="B29" s="219" t="s">
        <v>78</v>
      </c>
      <c r="C29" s="220" t="s">
        <v>79</v>
      </c>
      <c r="D29" s="221" t="s">
        <v>80</v>
      </c>
      <c r="E29" s="82" t="s">
        <v>131</v>
      </c>
      <c r="F29" s="82" t="s">
        <v>132</v>
      </c>
    </row>
    <row r="30" spans="2:6" ht="15" customHeight="1" x14ac:dyDescent="0.2">
      <c r="B30" s="219"/>
      <c r="C30" s="220"/>
      <c r="D30" s="221"/>
      <c r="E30" s="82" t="s">
        <v>133</v>
      </c>
      <c r="F30" s="82" t="s">
        <v>134</v>
      </c>
    </row>
    <row r="31" spans="2:6" ht="15" customHeight="1" x14ac:dyDescent="0.2">
      <c r="B31" s="219"/>
      <c r="C31" s="220"/>
      <c r="D31" s="221"/>
      <c r="E31" s="82" t="s">
        <v>135</v>
      </c>
      <c r="F31" s="82" t="s">
        <v>136</v>
      </c>
    </row>
    <row r="32" spans="2:6" ht="15.75" x14ac:dyDescent="0.25">
      <c r="B32" s="85"/>
      <c r="C32" s="86"/>
      <c r="D32" s="86"/>
      <c r="E32" s="87"/>
      <c r="F32" s="87"/>
    </row>
    <row r="33" spans="2:6" ht="21.75" customHeight="1" x14ac:dyDescent="0.2">
      <c r="B33" s="217" t="s">
        <v>81</v>
      </c>
      <c r="C33" s="217"/>
      <c r="D33" s="217"/>
      <c r="E33" s="217"/>
      <c r="F33" s="217"/>
    </row>
    <row r="34" spans="2:6" s="80" customFormat="1" ht="17.25" customHeight="1" x14ac:dyDescent="0.2">
      <c r="B34" s="79" t="s">
        <v>43</v>
      </c>
      <c r="C34" s="79" t="s">
        <v>44</v>
      </c>
      <c r="D34" s="79" t="s">
        <v>45</v>
      </c>
      <c r="E34" s="79" t="s">
        <v>46</v>
      </c>
      <c r="F34" s="79" t="s">
        <v>47</v>
      </c>
    </row>
    <row r="35" spans="2:6" ht="42" customHeight="1" x14ac:dyDescent="0.2">
      <c r="B35" s="79" t="s">
        <v>82</v>
      </c>
      <c r="C35" s="83" t="s">
        <v>83</v>
      </c>
      <c r="D35" s="81" t="s">
        <v>84</v>
      </c>
      <c r="E35" s="82" t="s">
        <v>91</v>
      </c>
      <c r="F35" s="82" t="s">
        <v>94</v>
      </c>
    </row>
    <row r="36" spans="2:6" ht="42" customHeight="1" x14ac:dyDescent="0.2">
      <c r="B36" s="79" t="s">
        <v>85</v>
      </c>
      <c r="C36" s="83" t="s">
        <v>86</v>
      </c>
      <c r="D36" s="81" t="s">
        <v>87</v>
      </c>
      <c r="E36" s="82" t="s">
        <v>92</v>
      </c>
      <c r="F36" s="82" t="s">
        <v>95</v>
      </c>
    </row>
    <row r="37" spans="2:6" ht="65.25" customHeight="1" x14ac:dyDescent="0.2">
      <c r="B37" s="79" t="s">
        <v>88</v>
      </c>
      <c r="C37" s="83" t="s">
        <v>89</v>
      </c>
      <c r="D37" s="81" t="s">
        <v>90</v>
      </c>
      <c r="E37" s="82" t="s">
        <v>93</v>
      </c>
      <c r="F37" s="82" t="s">
        <v>96</v>
      </c>
    </row>
  </sheetData>
  <mergeCells count="20"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2021-10-15T20:55:12Z</cp:lastPrinted>
  <dcterms:created xsi:type="dcterms:W3CDTF">2017-02-28T18:38:56Z</dcterms:created>
  <dcterms:modified xsi:type="dcterms:W3CDTF">2021-10-15T21:07:20Z</dcterms:modified>
</cp:coreProperties>
</file>