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1ER TRIM\"/>
    </mc:Choice>
  </mc:AlternateContent>
  <bookViews>
    <workbookView xWindow="-120" yWindow="-120" windowWidth="29040" windowHeight="15840"/>
  </bookViews>
  <sheets>
    <sheet name="Plantilla Notas" sheetId="1" r:id="rId1"/>
    <sheet name="Formulario Notas" sheetId="2" state="hidden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1" i="1" l="1"/>
  <c r="I165" i="1" l="1"/>
  <c r="J44" i="1" l="1"/>
  <c r="P231" i="1" l="1"/>
  <c r="P208" i="1"/>
  <c r="P190" i="1"/>
  <c r="P240" i="1" l="1"/>
  <c r="M131" i="1"/>
  <c r="M68" i="1"/>
  <c r="M66" i="1"/>
  <c r="M63" i="1"/>
  <c r="L144" i="1" l="1"/>
  <c r="M104" i="1"/>
  <c r="I81" i="1"/>
  <c r="N152" i="1" l="1"/>
  <c r="N150" i="1"/>
  <c r="N151" i="1"/>
  <c r="N149" i="1"/>
  <c r="P182" i="1"/>
</calcChain>
</file>

<file path=xl/sharedStrings.xml><?xml version="1.0" encoding="utf-8"?>
<sst xmlns="http://schemas.openxmlformats.org/spreadsheetml/2006/main" count="268" uniqueCount="238">
  <si>
    <t>Activo</t>
  </si>
  <si>
    <t>a) NOTAS DE DESGLOSE</t>
  </si>
  <si>
    <t>Ingresos de Gestión</t>
  </si>
  <si>
    <t>Notas de desglose;</t>
  </si>
  <si>
    <t xml:space="preserve">a)   </t>
  </si>
  <si>
    <t xml:space="preserve">b)     </t>
  </si>
  <si>
    <t>Notas de memoria (cuentas de orden), y</t>
  </si>
  <si>
    <t xml:space="preserve">c)     </t>
  </si>
  <si>
    <t>Notas de gestión administrativa.</t>
  </si>
  <si>
    <t>NOTAS AL ESTADO DE SITUACIÓN FINANCIERA</t>
  </si>
  <si>
    <t>Efectivo y Equivalentes</t>
  </si>
  <si>
    <t>Derechos a recibir Efectivo y Equivalentes y Bienes o Servicios a Recibir</t>
  </si>
  <si>
    <t>Bienes Muebles, Inmuebles e Intangibles</t>
  </si>
  <si>
    <t>Gastos y Otras Pérdidas:</t>
  </si>
  <si>
    <t>Efectivo y equivalentes</t>
  </si>
  <si>
    <r>
      <t xml:space="preserve">I)     </t>
    </r>
    <r>
      <rPr>
        <b/>
        <sz val="7"/>
        <rFont val="Times New Roman"/>
        <family val="1"/>
      </rPr>
      <t/>
    </r>
  </si>
  <si>
    <r>
      <t xml:space="preserve">II)    </t>
    </r>
    <r>
      <rPr>
        <b/>
        <sz val="7"/>
        <rFont val="Times New Roman"/>
        <family val="1"/>
      </rPr>
      <t/>
    </r>
  </si>
  <si>
    <t>NOTAS AL ESTADO DE ACTIVIDADES</t>
  </si>
  <si>
    <t xml:space="preserve">IV)   </t>
  </si>
  <si>
    <t>NOTAS AL ESTADO DE FLUJOS DE EFECTIVO</t>
  </si>
  <si>
    <t xml:space="preserve">V) </t>
  </si>
  <si>
    <t>CONCILIACIÓN ENTRE LOS INGRESOS PRESUPUESTARIOS Y CONTABLES, ASÍ COMO ENTRE LOS EGRESOS PRESUPUESTARIOS Y LOS GASTOS CONTABLES</t>
  </si>
  <si>
    <t>Por tipo de contribución se informará el monto que se encuentre pendiente de cobro y por recuperar de hasta cinco ejercicios anteriores, asimismo se deberán considerar los montos sujetos a algún tipo de juicio con una antigüedad mayor a la señalada y la factibilidad de cobro.</t>
  </si>
  <si>
    <t>Explicar aquellas cuentas de gastos de funcionamiento, transferencias, subsidios y otras ayudas, participaciones y aportaciones, otros gastos y pérdidas extraordinarias, así como los ingresos y gastos extraordinarios, que en lo individual representen el 10% o más del total de los gastos.</t>
  </si>
  <si>
    <t>1.</t>
  </si>
  <si>
    <t>·</t>
  </si>
  <si>
    <t>Concepto</t>
  </si>
  <si>
    <t>#NOMBRE(1112)</t>
  </si>
  <si>
    <t>Suma</t>
  </si>
  <si>
    <t>Importe</t>
  </si>
  <si>
    <t>%</t>
  </si>
  <si>
    <t>Bienes Muebles, Intangibles y Depreciaciones</t>
  </si>
  <si>
    <t>Se integras de la siguiente manera:</t>
  </si>
  <si>
    <t>Pasivo</t>
  </si>
  <si>
    <t>Suma de Pasivo</t>
  </si>
  <si>
    <t>Pasivo Circulante</t>
  </si>
  <si>
    <t>Destacan entre las principales partidas del Pasivo Circulante las siguientes:</t>
  </si>
  <si>
    <t>Servicios Personales por Pagar a Corto Plazo</t>
  </si>
  <si>
    <t>Retenciones por Pagar a Corto Plazo</t>
  </si>
  <si>
    <t>Proveedores por Pagar a Corto Plazo</t>
  </si>
  <si>
    <r>
      <t xml:space="preserve">Representa los adeudos con proveedores derivados de operaciones de </t>
    </r>
    <r>
      <rPr>
        <b/>
        <i/>
        <sz val="9"/>
        <color theme="1"/>
        <rFont val="Arial"/>
        <family val="2"/>
      </rPr>
      <t>ENTE/INSTITUTO</t>
    </r>
    <r>
      <rPr>
        <sz val="9"/>
        <color theme="1"/>
        <rFont val="Arial"/>
        <family val="2"/>
      </rPr>
      <t>, con vencimiento menor o igual a doce meses.</t>
    </r>
  </si>
  <si>
    <t>A su vez se presentan aquellos rubros que en forma individual representan el 8.0% o más del total de los gastos: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</si>
  <si>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</si>
  <si>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</si>
  <si>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</si>
  <si>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</si>
  <si>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</si>
  <si>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</si>
  <si>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</si>
  <si>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</si>
  <si>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</si>
  <si>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</si>
  <si>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</si>
  <si>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</si>
  <si>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</si>
  <si>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</si>
  <si>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</si>
  <si>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</si>
  <si>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</si>
  <si>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</si>
  <si>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</si>
  <si>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</si>
  <si>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</si>
  <si>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</si>
  <si>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</si>
  <si>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</si>
  <si>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</si>
  <si>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</si>
  <si>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</si>
  <si>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</si>
  <si>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</si>
  <si>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</si>
  <si>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</si>
  <si>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</si>
  <si>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</si>
  <si>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</si>
  <si>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</si>
  <si>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</si>
  <si>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</si>
  <si>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</si>
  <si>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</si>
  <si>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</si>
  <si>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</si>
  <si>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</si>
  <si>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</si>
  <si>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</si>
  <si>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</si>
  <si>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</si>
  <si>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</si>
  <si>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</si>
  <si>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</si>
  <si>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</si>
  <si>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</si>
  <si>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</si>
  <si>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</si>
  <si>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</si>
  <si>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</si>
  <si>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
A continuación se presentan los tres tipos de notas que acompañan a los estados, a saber: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</si>
  <si>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</si>
  <si>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</si>
  <si>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</si>
  <si>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</si>
  <si>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</si>
  <si>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</si>
  <si>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</si>
  <si>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</si>
  <si>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</si>
  <si>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</si>
  <si>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</si>
  <si>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</si>
  <si>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</si>
  <si>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</si>
  <si>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</si>
  <si>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</si>
  <si>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</si>
  <si>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</si>
  <si>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</si>
  <si>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</si>
  <si>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</si>
  <si>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</si>
  <si>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</si>
  <si>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</si>
  <si>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</si>
  <si>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</si>
  <si>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</si>
  <si>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</si>
  <si>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</si>
  <si>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</si>
  <si>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</si>
  <si>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</si>
  <si>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</si>
  <si>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</si>
  <si>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</si>
  <si>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</si>
  <si>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</si>
  <si>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</si>
  <si>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</si>
  <si>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>Suma de GASTOS Y OTRAS PÉRDIDAS</t>
  </si>
  <si>
    <t>Total de EFECTIVO Y EQUIVALENTES</t>
  </si>
  <si>
    <t>CUENTAS POR COBRAR A CORTO PLAZO</t>
  </si>
  <si>
    <t>BANCOS/TESORERÍA</t>
  </si>
  <si>
    <t>DEUDORES DIVERSOS POR COBRAR A CORTO PLAZO</t>
  </si>
  <si>
    <t>OTROS DERECHOS A RECIBIR EFECTIVO O EQUIVALENTES A CORTO PLAZO</t>
  </si>
  <si>
    <t>Subtotal BIENES MUEBLES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</si>
  <si>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</si>
  <si>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</si>
  <si>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</si>
  <si>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</si>
  <si>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SOFTWARE</t>
  </si>
  <si>
    <t>Subtotal ACTIVOS INTANGIBLES</t>
  </si>
  <si>
    <t>DEPRECIACIÓN ACUMULADA DE BIENES MUEBLES</t>
  </si>
  <si>
    <t>Subtotal DEPRECIACIÓN, DETERIORO Y AMORTIZACIÓN ACUMULADA DE BIENES</t>
  </si>
  <si>
    <t>PASIVO CIRCULANTE</t>
  </si>
  <si>
    <t>Suma PASIVO CIRCULANTE</t>
  </si>
  <si>
    <t>PASIVO NO CIRCULANTE</t>
  </si>
  <si>
    <t>SERVICIOS PERSONALES POR PAGAR A CORTO PLAZO</t>
  </si>
  <si>
    <t>RETENCIONES Y CONTRIBUCIONES POR PAGAR A CORTO PLAZO</t>
  </si>
  <si>
    <t>PROVEEDORES POR PAGAR A CORTO PLAZO</t>
  </si>
  <si>
    <t>OTRAS CUENTAS POR PAGAR A CORTO PLAZO</t>
  </si>
  <si>
    <t>GASTOS DE FUNCIONAMIENTO</t>
  </si>
  <si>
    <t>TRANSFERENCIAS, ASIGNACIONES, SUBSIDIOS Y OTRAS AYUDAS</t>
  </si>
  <si>
    <t>OTROS GASTOS Y PÉRDIDAS EXTRAORDINARIAS</t>
  </si>
  <si>
    <t>REMUNERACIONES AL PERSONAL DE CARÁCTER PERMANENTE</t>
  </si>
  <si>
    <t>REMUNERACIONES AL PERSONAL DE CARÁCTER TRANSITORIO</t>
  </si>
  <si>
    <t>REMUNERACIONES ADICIONALES ESPECIALES</t>
  </si>
  <si>
    <t>Instituto Municipal de las Mujeres</t>
  </si>
  <si>
    <t>Conciliación entre los Ingresos Presupuestarios y Contables</t>
  </si>
  <si>
    <t>(Cifras en pesos)</t>
  </si>
  <si>
    <t>1. Ingresos Presupuestarios</t>
  </si>
  <si>
    <t>2. Más ingresos contables no presupuestarios</t>
  </si>
  <si>
    <t xml:space="preserve"> 2.6 Otros ingresos contables no presupuestarios</t>
  </si>
  <si>
    <t>3. Menos ingresos presupuestarios no contables</t>
  </si>
  <si>
    <t>3.3 Otros Ingresos presupuestarios no contables</t>
  </si>
  <si>
    <t>4. Ingresos Contables (4 = 1 + 2 - 3)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</si>
  <si>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</si>
  <si>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</si>
  <si>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</si>
  <si>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</si>
  <si>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</si>
  <si>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>3.1 Aprovechamientos Patrimoniales</t>
  </si>
  <si>
    <t>3.2 Ingresos derivados de financiamientos</t>
  </si>
  <si>
    <t>Conciliación entre los Egresos Presupuestarios y los Gastos Contables</t>
  </si>
  <si>
    <t>1. Total de egresos (presupuestarios)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</si>
  <si>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</si>
  <si>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</si>
  <si>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</si>
  <si>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</si>
  <si>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</si>
  <si>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</si>
  <si>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</si>
  <si>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</si>
  <si>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</si>
  <si>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</si>
  <si>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</si>
  <si>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</si>
  <si>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</si>
  <si>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</si>
  <si>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</si>
  <si>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</si>
  <si>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</si>
  <si>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</si>
  <si>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</si>
  <si>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</si>
  <si>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</si>
  <si>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</si>
  <si>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 Más Gasto Contables No Presupuestales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</si>
  <si>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</si>
  <si>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</si>
  <si>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</si>
  <si>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</si>
  <si>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</si>
  <si>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</si>
  <si>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3.7 Otros Gastos Contables No Presupuestales</t>
  </si>
  <si>
    <t>4. Total de Gasto Contable (4 = 1 - 2 + 3)</t>
  </si>
  <si>
    <t>Directora General</t>
  </si>
  <si>
    <t>INGRESOS POR RECUPERAR A CORTO PLAZO</t>
  </si>
  <si>
    <t>EQUIPO DE DEFENSA Y SEGURIDAD</t>
  </si>
  <si>
    <t>EQUIPO E INSTRUMENTAL MEDICO Y DE LABORATORIO</t>
  </si>
  <si>
    <t>TRANSFERENCIAS Y ASIGNACIONES</t>
  </si>
  <si>
    <t>Subtotal Transferencias y Asignaciones</t>
  </si>
  <si>
    <t xml:space="preserve">Notas a los Estados Financieros </t>
  </si>
  <si>
    <t xml:space="preserve">a) NOTAS DE DESGLOSE </t>
  </si>
  <si>
    <t>INSTITUTO MUNICIPAL DE LAS MUJERES</t>
  </si>
  <si>
    <t>C.P. Ana Edith Talamantes Mariscal</t>
  </si>
  <si>
    <t>C.P. Lydia Alicia Terrazas Lara</t>
  </si>
  <si>
    <t>EFECTIVO</t>
  </si>
  <si>
    <t>Mtra. Ileana Patricia Legarreta Castillo</t>
  </si>
  <si>
    <t>Subdirectora Admistrativa</t>
  </si>
  <si>
    <t>Jefa del Departamento de Recursos Financieros</t>
  </si>
  <si>
    <t>Al 31 de marzo de 2022</t>
  </si>
  <si>
    <t>Banco</t>
  </si>
  <si>
    <t>SANTANDER 4383</t>
  </si>
  <si>
    <t>SANTANDER 5137</t>
  </si>
  <si>
    <t>Este género se compone de dos grupos, el Pasivo Circulante y el Pasivo No Circulante, en éstos inciden pasivos derivados de operaciones por servicios personales, cuentas por pagar por operaciones presupuestarias devengadas y contabilizadas al 31 de marzo del ejercicio correspondiente; pasivos por obligaciones laborales, a continuación se presenta la integración del pasivo:</t>
  </si>
  <si>
    <t xml:space="preserve">El importe de esta cuenta esta constituido principalmente por: Aportaciones de Seguridad Social (patronal), mismas que se pagan en el mes de abril del 2022. </t>
  </si>
  <si>
    <t>El importe de esta cuenta esta constituido principalmente por: Retenciones de ISR por Sueldos y Salarios y Honorarios y retenciones derivadas de aportaciones de seguridad social (Trabajadores) mismas que se liquidan en el mes de abril del 2022.</t>
  </si>
  <si>
    <t>SEGURIDAD SOCIAL</t>
  </si>
  <si>
    <t>Correspondiente del 01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</si>
</sst>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&quot;$&quot;\ #,###,###.00"/>
    <numFmt numFmtId="166" formatCode="General_)"/>
  </numFmts>
  <fonts count="31" x14ac:knownFonts="1">
    <font>
      <sz val="10"/>
      <color rgb="FF000000"/>
      <name val="Times New Roman"/>
      <charset val="204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7"/>
      <name val="Times New Roman"/>
      <family val="1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name val="Arial"/>
      <family val="2"/>
    </font>
    <font>
      <sz val="9"/>
      <color theme="1"/>
      <name val="Symbol"/>
      <family val="1"/>
      <charset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6.5"/>
      <color indexed="8"/>
      <name val="Arial"/>
    </font>
    <font>
      <sz val="6.5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164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20" fillId="0" borderId="0"/>
  </cellStyleXfs>
  <cellXfs count="23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vertical="top" wrapText="1"/>
    </xf>
    <xf numFmtId="49" fontId="7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vertical="top"/>
    </xf>
    <xf numFmtId="49" fontId="7" fillId="0" borderId="0" xfId="0" applyNumberFormat="1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12" fillId="0" borderId="0" xfId="0" applyFont="1"/>
    <xf numFmtId="0" fontId="10" fillId="0" borderId="0" xfId="0" applyFont="1" applyFill="1" applyBorder="1" applyAlignment="1">
      <alignment vertical="top" wrapText="1"/>
    </xf>
    <xf numFmtId="49" fontId="10" fillId="0" borderId="0" xfId="0" applyNumberFormat="1" applyFont="1" applyFill="1" applyBorder="1" applyAlignment="1">
      <alignment vertical="top" wrapText="1"/>
    </xf>
    <xf numFmtId="0" fontId="13" fillId="0" borderId="0" xfId="0" applyFont="1"/>
    <xf numFmtId="49" fontId="12" fillId="0" borderId="0" xfId="0" applyNumberFormat="1" applyFont="1" applyFill="1" applyBorder="1" applyAlignment="1">
      <alignment horizontal="right"/>
    </xf>
    <xf numFmtId="4" fontId="12" fillId="0" borderId="0" xfId="0" applyNumberFormat="1" applyFont="1" applyFill="1" applyBorder="1" applyAlignment="1"/>
    <xf numFmtId="0" fontId="12" fillId="0" borderId="0" xfId="0" applyFont="1" applyAlignment="1">
      <alignment vertical="center"/>
    </xf>
    <xf numFmtId="0" fontId="5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vertical="top"/>
    </xf>
    <xf numFmtId="0" fontId="12" fillId="0" borderId="2" xfId="0" applyNumberFormat="1" applyFont="1" applyFill="1" applyBorder="1" applyAlignment="1"/>
    <xf numFmtId="0" fontId="13" fillId="0" borderId="0" xfId="0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/>
    <xf numFmtId="0" fontId="13" fillId="0" borderId="4" xfId="0" applyNumberFormat="1" applyFont="1" applyFill="1" applyBorder="1" applyAlignment="1"/>
    <xf numFmtId="0" fontId="13" fillId="0" borderId="3" xfId="0" applyNumberFormat="1" applyFont="1" applyFill="1" applyBorder="1" applyAlignment="1"/>
    <xf numFmtId="0" fontId="12" fillId="0" borderId="2" xfId="0" applyNumberFormat="1" applyFont="1" applyFill="1" applyBorder="1" applyAlignment="1"/>
    <xf numFmtId="43" fontId="5" fillId="0" borderId="0" xfId="0" applyNumberFormat="1" applyFont="1" applyFill="1" applyBorder="1" applyAlignment="1">
      <alignment horizontal="left" vertical="top"/>
    </xf>
    <xf numFmtId="3" fontId="12" fillId="0" borderId="0" xfId="0" applyNumberFormat="1" applyFont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3" fontId="12" fillId="2" borderId="1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 vertical="center"/>
    </xf>
    <xf numFmtId="3" fontId="12" fillId="2" borderId="0" xfId="0" applyNumberFormat="1" applyFont="1" applyFill="1" applyAlignment="1">
      <alignment horizontal="right"/>
    </xf>
    <xf numFmtId="3" fontId="7" fillId="3" borderId="1" xfId="0" applyNumberFormat="1" applyFont="1" applyFill="1" applyBorder="1" applyAlignment="1">
      <alignment horizontal="right" vertical="center"/>
    </xf>
    <xf numFmtId="3" fontId="5" fillId="2" borderId="3" xfId="0" applyNumberFormat="1" applyFont="1" applyFill="1" applyBorder="1" applyAlignment="1">
      <alignment horizontal="right" vertical="center"/>
    </xf>
    <xf numFmtId="3" fontId="5" fillId="0" borderId="11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Alignment="1">
      <alignment horizontal="right" vertical="center"/>
    </xf>
    <xf numFmtId="3" fontId="12" fillId="0" borderId="0" xfId="0" applyNumberFormat="1" applyFont="1" applyFill="1" applyBorder="1" applyAlignment="1">
      <alignment horizontal="right"/>
    </xf>
    <xf numFmtId="3" fontId="12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3" fontId="12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 wrapText="1"/>
    </xf>
    <xf numFmtId="0" fontId="10" fillId="0" borderId="0" xfId="0" applyFont="1" applyFill="1" applyBorder="1" applyAlignment="1">
      <alignment horizontal="justify" vertical="justify" wrapText="1"/>
    </xf>
    <xf numFmtId="49" fontId="15" fillId="0" borderId="0" xfId="0" applyNumberFormat="1" applyFont="1" applyFill="1" applyBorder="1" applyAlignment="1">
      <alignment vertical="top" wrapText="1"/>
    </xf>
    <xf numFmtId="0" fontId="5" fillId="0" borderId="9" xfId="0" applyFont="1" applyFill="1" applyBorder="1" applyAlignment="1">
      <alignment horizontal="left" vertical="top"/>
    </xf>
    <xf numFmtId="0" fontId="12" fillId="0" borderId="2" xfId="0" applyNumberFormat="1" applyFont="1" applyFill="1" applyBorder="1" applyAlignment="1">
      <alignment horizontal="left"/>
    </xf>
    <xf numFmtId="0" fontId="12" fillId="0" borderId="4" xfId="0" applyNumberFormat="1" applyFont="1" applyFill="1" applyBorder="1" applyAlignment="1">
      <alignment horizontal="left"/>
    </xf>
    <xf numFmtId="165" fontId="12" fillId="0" borderId="11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24" fillId="2" borderId="0" xfId="0" applyFont="1" applyFill="1" applyBorder="1" applyAlignment="1">
      <alignment horizontal="left" vertical="top"/>
    </xf>
    <xf numFmtId="0" fontId="21" fillId="2" borderId="0" xfId="0" applyFont="1" applyFill="1" applyBorder="1" applyAlignment="1">
      <alignment horizontal="left" vertical="top"/>
    </xf>
    <xf numFmtId="0" fontId="21" fillId="2" borderId="0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left" vertical="top"/>
    </xf>
    <xf numFmtId="0" fontId="22" fillId="2" borderId="0" xfId="0" applyFont="1" applyFill="1" applyBorder="1" applyAlignment="1">
      <alignment vertical="center" wrapText="1"/>
    </xf>
    <xf numFmtId="49" fontId="22" fillId="2" borderId="0" xfId="0" applyNumberFormat="1" applyFont="1" applyFill="1" applyBorder="1" applyAlignment="1">
      <alignment vertical="center"/>
    </xf>
    <xf numFmtId="0" fontId="22" fillId="2" borderId="0" xfId="0" applyFont="1" applyFill="1" applyBorder="1" applyAlignment="1">
      <alignment vertical="center"/>
    </xf>
    <xf numFmtId="0" fontId="27" fillId="2" borderId="0" xfId="0" applyFont="1" applyFill="1" applyBorder="1"/>
    <xf numFmtId="0" fontId="28" fillId="2" borderId="0" xfId="0" applyFont="1" applyFill="1" applyBorder="1" applyAlignment="1"/>
    <xf numFmtId="0" fontId="28" fillId="2" borderId="0" xfId="0" applyFont="1" applyFill="1" applyBorder="1" applyAlignment="1">
      <alignment vertical="center"/>
    </xf>
    <xf numFmtId="49" fontId="28" fillId="2" borderId="0" xfId="0" applyNumberFormat="1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horizontal="right"/>
    </xf>
    <xf numFmtId="164" fontId="13" fillId="0" borderId="0" xfId="2" applyFont="1" applyFill="1" applyBorder="1" applyAlignment="1"/>
    <xf numFmtId="43" fontId="5" fillId="0" borderId="0" xfId="3" applyFont="1" applyFill="1" applyBorder="1" applyAlignment="1">
      <alignment horizontal="left" vertical="top"/>
    </xf>
    <xf numFmtId="0" fontId="12" fillId="0" borderId="2" xfId="0" applyNumberFormat="1" applyFont="1" applyFill="1" applyBorder="1" applyAlignment="1"/>
    <xf numFmtId="0" fontId="12" fillId="0" borderId="4" xfId="0" applyNumberFormat="1" applyFont="1" applyFill="1" applyBorder="1" applyAlignment="1"/>
    <xf numFmtId="0" fontId="12" fillId="0" borderId="3" xfId="0" applyNumberFormat="1" applyFont="1" applyFill="1" applyBorder="1" applyAlignment="1"/>
    <xf numFmtId="43" fontId="1" fillId="0" borderId="0" xfId="3" applyFont="1" applyFill="1" applyBorder="1" applyAlignment="1">
      <alignment vertical="top" wrapText="1"/>
    </xf>
    <xf numFmtId="0" fontId="13" fillId="0" borderId="1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12" fillId="0" borderId="0" xfId="0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1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Alignment="1">
      <alignment horizontal="center" vertical="top" wrapText="1"/>
    </xf>
    <xf numFmtId="0" fontId="12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vertical="top" wrapText="1"/>
    </xf>
    <xf numFmtId="43" fontId="1" fillId="0" borderId="9" xfId="3" applyFont="1" applyFill="1" applyBorder="1" applyAlignment="1" applyProtection="1">
      <protection locked="0"/>
    </xf>
    <xf numFmtId="0" fontId="1" fillId="0" borderId="9" xfId="0" applyFont="1" applyFill="1" applyBorder="1"/>
    <xf numFmtId="0" fontId="0" fillId="0" borderId="9" xfId="0" applyFill="1" applyBorder="1"/>
    <xf numFmtId="0" fontId="1" fillId="0" borderId="9" xfId="0" applyFont="1" applyFill="1" applyBorder="1" applyAlignment="1" applyProtection="1">
      <alignment vertical="top" wrapText="1"/>
      <protection locked="0"/>
    </xf>
    <xf numFmtId="7" fontId="29" fillId="0" borderId="0" xfId="0" applyNumberFormat="1" applyFont="1" applyFill="1" applyBorder="1" applyAlignment="1" applyProtection="1">
      <alignment vertical="top" wrapText="1"/>
    </xf>
    <xf numFmtId="7" fontId="29" fillId="0" borderId="0" xfId="0" applyNumberFormat="1" applyFont="1" applyFill="1" applyBorder="1" applyAlignment="1" applyProtection="1">
      <alignment horizontal="right" vertical="top" wrapText="1"/>
    </xf>
    <xf numFmtId="164" fontId="7" fillId="0" borderId="0" xfId="2" applyFont="1" applyFill="1" applyBorder="1" applyAlignment="1">
      <alignment horizontal="left" vertical="top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 indent="2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2" fillId="2" borderId="0" xfId="0" applyFont="1" applyFill="1" applyBorder="1"/>
    <xf numFmtId="43" fontId="12" fillId="0" borderId="2" xfId="3" applyFont="1" applyFill="1" applyBorder="1" applyAlignment="1"/>
    <xf numFmtId="43" fontId="12" fillId="0" borderId="4" xfId="3" applyFont="1" applyFill="1" applyBorder="1" applyAlignment="1"/>
    <xf numFmtId="43" fontId="12" fillId="0" borderId="3" xfId="3" applyFont="1" applyFill="1" applyBorder="1" applyAlignment="1"/>
    <xf numFmtId="9" fontId="12" fillId="0" borderId="2" xfId="0" applyNumberFormat="1" applyFont="1" applyFill="1" applyBorder="1" applyAlignment="1"/>
    <xf numFmtId="9" fontId="12" fillId="0" borderId="4" xfId="0" applyNumberFormat="1" applyFont="1" applyFill="1" applyBorder="1" applyAlignment="1"/>
    <xf numFmtId="9" fontId="12" fillId="0" borderId="3" xfId="0" applyNumberFormat="1" applyFont="1" applyFill="1" applyBorder="1" applyAlignment="1"/>
    <xf numFmtId="0" fontId="7" fillId="0" borderId="0" xfId="0" applyFont="1" applyFill="1" applyBorder="1" applyAlignment="1">
      <alignment horizontal="center" vertical="justify"/>
    </xf>
    <xf numFmtId="49" fontId="13" fillId="0" borderId="2" xfId="0" applyNumberFormat="1" applyFont="1" applyBorder="1" applyAlignment="1">
      <alignment horizontal="right"/>
    </xf>
    <xf numFmtId="49" fontId="13" fillId="0" borderId="4" xfId="0" applyNumberFormat="1" applyFont="1" applyBorder="1" applyAlignment="1">
      <alignment horizontal="right"/>
    </xf>
    <xf numFmtId="49" fontId="13" fillId="0" borderId="3" xfId="0" applyNumberFormat="1" applyFont="1" applyBorder="1" applyAlignment="1">
      <alignment horizontal="right"/>
    </xf>
    <xf numFmtId="0" fontId="12" fillId="0" borderId="0" xfId="0" applyFont="1" applyFill="1" applyBorder="1" applyAlignment="1" applyProtection="1">
      <alignment horizontal="center"/>
      <protection locked="0"/>
    </xf>
    <xf numFmtId="164" fontId="13" fillId="0" borderId="11" xfId="2" applyFont="1" applyBorder="1" applyAlignment="1"/>
    <xf numFmtId="164" fontId="13" fillId="0" borderId="0" xfId="2" applyFont="1" applyBorder="1" applyAlignment="1"/>
    <xf numFmtId="164" fontId="13" fillId="0" borderId="2" xfId="2" applyFont="1" applyBorder="1" applyAlignment="1"/>
    <xf numFmtId="164" fontId="13" fillId="0" borderId="4" xfId="2" applyFont="1" applyBorder="1" applyAlignment="1"/>
    <xf numFmtId="164" fontId="13" fillId="0" borderId="3" xfId="2" applyFont="1" applyBorder="1" applyAlignment="1"/>
    <xf numFmtId="43" fontId="12" fillId="0" borderId="2" xfId="3" applyFont="1" applyBorder="1" applyAlignment="1"/>
    <xf numFmtId="43" fontId="12" fillId="0" borderId="4" xfId="3" applyFont="1" applyBorder="1" applyAlignment="1"/>
    <xf numFmtId="43" fontId="12" fillId="0" borderId="3" xfId="3" applyFont="1" applyBorder="1" applyAlignment="1"/>
    <xf numFmtId="0" fontId="13" fillId="0" borderId="2" xfId="0" applyFont="1" applyFill="1" applyBorder="1" applyAlignment="1"/>
    <xf numFmtId="0" fontId="13" fillId="0" borderId="4" xfId="0" applyFont="1" applyFill="1" applyBorder="1" applyAlignment="1"/>
    <xf numFmtId="0" fontId="13" fillId="0" borderId="3" xfId="0" applyFont="1" applyFill="1" applyBorder="1" applyAlignment="1"/>
    <xf numFmtId="0" fontId="12" fillId="0" borderId="2" xfId="0" applyNumberFormat="1" applyFont="1" applyBorder="1" applyAlignment="1"/>
    <xf numFmtId="0" fontId="12" fillId="0" borderId="4" xfId="0" applyNumberFormat="1" applyFont="1" applyBorder="1" applyAlignment="1"/>
    <xf numFmtId="0" fontId="12" fillId="0" borderId="3" xfId="0" applyNumberFormat="1" applyFont="1" applyBorder="1" applyAlignment="1"/>
    <xf numFmtId="0" fontId="13" fillId="0" borderId="1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12" fillId="0" borderId="11" xfId="0" applyNumberFormat="1" applyFont="1" applyBorder="1" applyAlignment="1"/>
    <xf numFmtId="0" fontId="12" fillId="0" borderId="0" xfId="0" applyNumberFormat="1" applyFont="1" applyBorder="1" applyAlignment="1"/>
    <xf numFmtId="0" fontId="7" fillId="2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justify" vertical="justify" wrapText="1"/>
    </xf>
    <xf numFmtId="0" fontId="13" fillId="0" borderId="2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0" fontId="12" fillId="0" borderId="2" xfId="0" applyNumberFormat="1" applyFont="1" applyFill="1" applyBorder="1" applyAlignment="1">
      <alignment horizontal="left"/>
    </xf>
    <xf numFmtId="0" fontId="12" fillId="0" borderId="4" xfId="0" applyNumberFormat="1" applyFont="1" applyFill="1" applyBorder="1" applyAlignment="1">
      <alignment horizontal="left"/>
    </xf>
    <xf numFmtId="43" fontId="13" fillId="0" borderId="1" xfId="3" applyFont="1" applyFill="1" applyBorder="1" applyAlignment="1"/>
    <xf numFmtId="0" fontId="12" fillId="0" borderId="1" xfId="0" applyNumberFormat="1" applyFont="1" applyFill="1" applyBorder="1" applyAlignment="1"/>
    <xf numFmtId="0" fontId="1" fillId="0" borderId="0" xfId="0" applyFont="1" applyFill="1" applyBorder="1" applyAlignment="1">
      <alignment horizontal="justify" vertical="justify" wrapText="1"/>
    </xf>
    <xf numFmtId="165" fontId="12" fillId="0" borderId="11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13" fillId="0" borderId="1" xfId="0" applyNumberFormat="1" applyFont="1" applyFill="1" applyBorder="1" applyAlignment="1">
      <alignment horizontal="right"/>
    </xf>
    <xf numFmtId="0" fontId="12" fillId="0" borderId="3" xfId="0" applyNumberFormat="1" applyFont="1" applyFill="1" applyBorder="1" applyAlignment="1">
      <alignment horizontal="left"/>
    </xf>
    <xf numFmtId="0" fontId="12" fillId="0" borderId="0" xfId="4" applyFont="1" applyAlignment="1">
      <alignment horizontal="justify" vertical="justify" wrapText="1"/>
    </xf>
    <xf numFmtId="165" fontId="12" fillId="0" borderId="1" xfId="0" applyNumberFormat="1" applyFont="1" applyFill="1" applyBorder="1" applyAlignment="1"/>
    <xf numFmtId="43" fontId="12" fillId="0" borderId="1" xfId="3" applyFont="1" applyFill="1" applyBorder="1" applyAlignment="1"/>
    <xf numFmtId="49" fontId="13" fillId="0" borderId="2" xfId="0" applyNumberFormat="1" applyFont="1" applyFill="1" applyBorder="1" applyAlignment="1">
      <alignment horizontal="right"/>
    </xf>
    <xf numFmtId="49" fontId="13" fillId="0" borderId="4" xfId="0" applyNumberFormat="1" applyFont="1" applyFill="1" applyBorder="1" applyAlignment="1">
      <alignment horizontal="right"/>
    </xf>
    <xf numFmtId="49" fontId="13" fillId="0" borderId="3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justify" vertical="center" wrapText="1"/>
    </xf>
    <xf numFmtId="0" fontId="12" fillId="0" borderId="0" xfId="0" applyFont="1" applyAlignment="1">
      <alignment horizontal="justify" vertical="justify" wrapText="1"/>
    </xf>
    <xf numFmtId="0" fontId="13" fillId="0" borderId="1" xfId="0" applyFont="1" applyFill="1" applyBorder="1" applyAlignment="1">
      <alignment horizontal="center"/>
    </xf>
    <xf numFmtId="165" fontId="12" fillId="0" borderId="2" xfId="0" applyNumberFormat="1" applyFont="1" applyFill="1" applyBorder="1" applyAlignment="1">
      <alignment horizontal="right"/>
    </xf>
    <xf numFmtId="0" fontId="12" fillId="0" borderId="4" xfId="0" applyNumberFormat="1" applyFont="1" applyFill="1" applyBorder="1" applyAlignment="1">
      <alignment horizontal="right"/>
    </xf>
    <xf numFmtId="0" fontId="12" fillId="0" borderId="3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top"/>
    </xf>
    <xf numFmtId="164" fontId="13" fillId="0" borderId="2" xfId="2" applyFont="1" applyFill="1" applyBorder="1" applyAlignment="1"/>
    <xf numFmtId="164" fontId="13" fillId="0" borderId="4" xfId="2" applyFont="1" applyFill="1" applyBorder="1" applyAlignment="1"/>
    <xf numFmtId="164" fontId="13" fillId="0" borderId="3" xfId="2" applyFont="1" applyFill="1" applyBorder="1" applyAlignment="1"/>
    <xf numFmtId="0" fontId="13" fillId="0" borderId="1" xfId="0" applyFont="1" applyFill="1" applyBorder="1" applyAlignment="1"/>
    <xf numFmtId="0" fontId="13" fillId="0" borderId="12" xfId="0" applyFont="1" applyFill="1" applyBorder="1" applyAlignment="1">
      <alignment horizontal="center"/>
    </xf>
    <xf numFmtId="165" fontId="12" fillId="0" borderId="12" xfId="0" applyNumberFormat="1" applyFont="1" applyFill="1" applyBorder="1" applyAlignment="1"/>
    <xf numFmtId="0" fontId="12" fillId="0" borderId="12" xfId="0" applyNumberFormat="1" applyFont="1" applyFill="1" applyBorder="1" applyAlignment="1"/>
    <xf numFmtId="0" fontId="12" fillId="0" borderId="11" xfId="0" applyNumberFormat="1" applyFont="1" applyFill="1" applyBorder="1" applyAlignment="1"/>
    <xf numFmtId="165" fontId="12" fillId="0" borderId="2" xfId="0" applyNumberFormat="1" applyFont="1" applyFill="1" applyBorder="1" applyAlignment="1"/>
    <xf numFmtId="165" fontId="12" fillId="0" borderId="4" xfId="0" applyNumberFormat="1" applyFont="1" applyFill="1" applyBorder="1" applyAlignment="1"/>
    <xf numFmtId="165" fontId="12" fillId="0" borderId="3" xfId="0" applyNumberFormat="1" applyFont="1" applyFill="1" applyBorder="1" applyAlignment="1"/>
    <xf numFmtId="164" fontId="13" fillId="0" borderId="1" xfId="2" applyFont="1" applyFill="1" applyBorder="1" applyAlignment="1"/>
    <xf numFmtId="164" fontId="13" fillId="0" borderId="12" xfId="2" applyFont="1" applyFill="1" applyBorder="1" applyAlignment="1"/>
    <xf numFmtId="164" fontId="13" fillId="0" borderId="11" xfId="2" applyFont="1" applyFill="1" applyBorder="1" applyAlignment="1"/>
    <xf numFmtId="0" fontId="12" fillId="0" borderId="2" xfId="0" applyNumberFormat="1" applyFont="1" applyFill="1" applyBorder="1" applyAlignment="1"/>
    <xf numFmtId="0" fontId="12" fillId="0" borderId="4" xfId="0" applyNumberFormat="1" applyFont="1" applyFill="1" applyBorder="1" applyAlignment="1"/>
    <xf numFmtId="0" fontId="12" fillId="0" borderId="3" xfId="0" applyNumberFormat="1" applyFont="1" applyFill="1" applyBorder="1" applyAlignment="1"/>
    <xf numFmtId="0" fontId="13" fillId="0" borderId="2" xfId="0" applyNumberFormat="1" applyFont="1" applyFill="1" applyBorder="1" applyAlignment="1">
      <alignment horizontal="right"/>
    </xf>
    <xf numFmtId="0" fontId="13" fillId="0" borderId="4" xfId="0" applyNumberFormat="1" applyFont="1" applyFill="1" applyBorder="1" applyAlignment="1">
      <alignment horizontal="right"/>
    </xf>
    <xf numFmtId="0" fontId="13" fillId="0" borderId="3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12" fillId="0" borderId="0" xfId="0" applyFont="1" applyBorder="1"/>
    <xf numFmtId="49" fontId="13" fillId="4" borderId="15" xfId="0" applyNumberFormat="1" applyFont="1" applyFill="1" applyBorder="1" applyAlignment="1" applyProtection="1">
      <alignment horizontal="center" vertical="center"/>
      <protection locked="0"/>
    </xf>
    <xf numFmtId="49" fontId="13" fillId="4" borderId="16" xfId="0" applyNumberFormat="1" applyFont="1" applyFill="1" applyBorder="1" applyAlignment="1" applyProtection="1">
      <alignment horizontal="center" vertical="center"/>
      <protection locked="0"/>
    </xf>
    <xf numFmtId="49" fontId="13" fillId="4" borderId="17" xfId="0" applyNumberFormat="1" applyFont="1" applyFill="1" applyBorder="1" applyAlignment="1" applyProtection="1">
      <alignment horizontal="center" vertical="center"/>
      <protection locked="0"/>
    </xf>
    <xf numFmtId="49" fontId="13" fillId="4" borderId="18" xfId="0" applyNumberFormat="1" applyFont="1" applyFill="1" applyBorder="1" applyAlignment="1" applyProtection="1">
      <alignment horizontal="center" vertical="center"/>
      <protection locked="0"/>
    </xf>
    <xf numFmtId="49" fontId="13" fillId="4" borderId="0" xfId="0" applyNumberFormat="1" applyFont="1" applyFill="1" applyBorder="1" applyAlignment="1" applyProtection="1">
      <alignment horizontal="center" vertical="center"/>
      <protection locked="0"/>
    </xf>
    <xf numFmtId="49" fontId="13" fillId="4" borderId="19" xfId="0" applyNumberFormat="1" applyFont="1" applyFill="1" applyBorder="1" applyAlignment="1" applyProtection="1">
      <alignment horizontal="center" vertical="center"/>
      <protection locked="0"/>
    </xf>
    <xf numFmtId="49" fontId="13" fillId="4" borderId="20" xfId="0" applyNumberFormat="1" applyFont="1" applyFill="1" applyBorder="1" applyAlignment="1" applyProtection="1">
      <alignment horizontal="center" vertical="center"/>
      <protection locked="0"/>
    </xf>
    <xf numFmtId="49" fontId="13" fillId="4" borderId="21" xfId="0" applyNumberFormat="1" applyFont="1" applyFill="1" applyBorder="1" applyAlignment="1" applyProtection="1">
      <alignment horizontal="center" vertical="center"/>
      <protection locked="0"/>
    </xf>
    <xf numFmtId="49" fontId="13" fillId="4" borderId="22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justify" vertical="justify"/>
    </xf>
    <xf numFmtId="164" fontId="13" fillId="0" borderId="2" xfId="2" applyFont="1" applyFill="1" applyBorder="1" applyAlignment="1">
      <alignment horizontal="center"/>
    </xf>
    <xf numFmtId="164" fontId="13" fillId="0" borderId="4" xfId="2" applyFont="1" applyFill="1" applyBorder="1" applyAlignment="1">
      <alignment horizontal="center"/>
    </xf>
    <xf numFmtId="164" fontId="13" fillId="0" borderId="3" xfId="2" applyFont="1" applyFill="1" applyBorder="1" applyAlignment="1">
      <alignment horizontal="center"/>
    </xf>
    <xf numFmtId="7" fontId="30" fillId="0" borderId="0" xfId="0" applyNumberFormat="1" applyFont="1" applyFill="1" applyBorder="1" applyAlignment="1" applyProtection="1">
      <alignment horizontal="right" vertical="top" wrapText="1"/>
    </xf>
    <xf numFmtId="164" fontId="13" fillId="0" borderId="11" xfId="2" applyFont="1" applyFill="1" applyBorder="1" applyAlignment="1">
      <alignment horizontal="center"/>
    </xf>
    <xf numFmtId="164" fontId="13" fillId="0" borderId="0" xfId="2" applyFont="1" applyFill="1" applyBorder="1" applyAlignment="1">
      <alignment horizontal="center"/>
    </xf>
    <xf numFmtId="0" fontId="17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top" wrapText="1"/>
    </xf>
  </cellXfs>
  <cellStyles count="9">
    <cellStyle name="=C:\WINNT\SYSTEM32\COMMAND.COM" xfId="8"/>
    <cellStyle name="Hipervínculo 2" xfId="1"/>
    <cellStyle name="Millares" xfId="3" builtinId="3"/>
    <cellStyle name="Millares 2" xfId="7"/>
    <cellStyle name="Moneda" xfId="2" builtinId="4"/>
    <cellStyle name="Moneda 2" xfId="5"/>
    <cellStyle name="Normal" xfId="0" builtinId="0"/>
    <cellStyle name="Normal 2" xfId="4"/>
    <cellStyle name="Porcentaje 2" xfId="6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4"/>
  <sheetViews>
    <sheetView tabSelected="1" topLeftCell="A230" zoomScaleNormal="100" workbookViewId="0">
      <selection activeCell="U248" sqref="U248"/>
    </sheetView>
  </sheetViews>
  <sheetFormatPr baseColWidth="10" defaultColWidth="9.33203125" defaultRowHeight="12" x14ac:dyDescent="0.2"/>
  <cols>
    <col min="1" max="2" width="4.1640625" style="8" customWidth="1"/>
    <col min="3" max="3" width="12" style="8" customWidth="1"/>
    <col min="4" max="7" width="9.1640625" style="8" customWidth="1"/>
    <col min="8" max="8" width="14" style="8" customWidth="1"/>
    <col min="9" max="9" width="11.1640625" style="8" customWidth="1"/>
    <col min="10" max="10" width="15.6640625" style="8" bestFit="1" customWidth="1"/>
    <col min="11" max="11" width="9.1640625" style="8" customWidth="1"/>
    <col min="12" max="12" width="13.6640625" style="8" customWidth="1"/>
    <col min="13" max="13" width="12" style="8" customWidth="1"/>
    <col min="14" max="14" width="6.1640625" style="8" customWidth="1"/>
    <col min="15" max="15" width="10.33203125" style="8" bestFit="1" customWidth="1"/>
    <col min="16" max="16" width="14.33203125" style="8" bestFit="1" customWidth="1"/>
    <col min="17" max="17" width="5" style="8" customWidth="1"/>
    <col min="18" max="16384" width="9.33203125" style="8"/>
  </cols>
  <sheetData>
    <row r="1" spans="1:16" ht="12.75" customHeight="1" x14ac:dyDescent="0.2">
      <c r="B1" s="214" t="s">
        <v>222</v>
      </c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6"/>
    </row>
    <row r="2" spans="1:16" ht="12" customHeight="1" x14ac:dyDescent="0.2">
      <c r="B2" s="217" t="s">
        <v>220</v>
      </c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9"/>
    </row>
    <row r="3" spans="1:16" ht="12" customHeight="1" x14ac:dyDescent="0.2">
      <c r="B3" s="217" t="s">
        <v>221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9"/>
    </row>
    <row r="4" spans="1:16" ht="12" customHeight="1" thickBot="1" x14ac:dyDescent="0.25">
      <c r="B4" s="220" t="s">
        <v>229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2"/>
    </row>
    <row r="7" spans="1:16" x14ac:dyDescent="0.2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x14ac:dyDescent="0.2">
      <c r="A8" s="39"/>
      <c r="B8" s="184" t="s">
        <v>97</v>
      </c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</row>
    <row r="9" spans="1:16" x14ac:dyDescent="0.2">
      <c r="A9" s="39"/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</row>
    <row r="10" spans="1:16" x14ac:dyDescent="0.2">
      <c r="A10" s="39"/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</row>
    <row r="11" spans="1:16" x14ac:dyDescent="0.2">
      <c r="A11" s="39"/>
      <c r="B11" s="184"/>
      <c r="C11" s="184"/>
      <c r="D11" s="184"/>
      <c r="E11" s="184"/>
      <c r="F11" s="184"/>
      <c r="G11" s="184"/>
      <c r="H11" s="184"/>
      <c r="I11" s="184"/>
      <c r="J11" s="184"/>
      <c r="K11" s="184"/>
      <c r="L11" s="184"/>
      <c r="M11" s="184"/>
      <c r="N11" s="184"/>
      <c r="O11" s="184"/>
      <c r="P11" s="184"/>
    </row>
    <row r="12" spans="1:16" x14ac:dyDescent="0.2">
      <c r="A12" s="39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</row>
    <row r="13" spans="1:16" x14ac:dyDescent="0.2">
      <c r="A13" s="39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</row>
    <row r="14" spans="1:16" x14ac:dyDescent="0.2">
      <c r="A14" s="39"/>
      <c r="B14" s="26" t="s">
        <v>4</v>
      </c>
      <c r="C14" s="27" t="s">
        <v>3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x14ac:dyDescent="0.2">
      <c r="A15" s="39"/>
      <c r="B15" s="26" t="s">
        <v>5</v>
      </c>
      <c r="C15" s="27" t="s">
        <v>6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x14ac:dyDescent="0.2">
      <c r="A16" s="39"/>
      <c r="B16" s="26" t="s">
        <v>7</v>
      </c>
      <c r="C16" s="27" t="s">
        <v>8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x14ac:dyDescent="0.2">
      <c r="B17" s="3"/>
      <c r="C17" s="9"/>
    </row>
    <row r="18" spans="1:16" x14ac:dyDescent="0.2">
      <c r="A18" s="190" t="s">
        <v>1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</row>
    <row r="19" spans="1:16" x14ac:dyDescent="0.2">
      <c r="A19" s="4"/>
      <c r="B19" s="4"/>
      <c r="C19" s="4"/>
      <c r="D19" s="4"/>
      <c r="E19" s="6"/>
      <c r="F19" s="4"/>
      <c r="G19" s="6"/>
      <c r="H19" s="4"/>
      <c r="I19" s="6"/>
      <c r="J19" s="4"/>
      <c r="K19" s="6"/>
      <c r="L19" s="4"/>
      <c r="M19" s="6"/>
      <c r="N19" s="4"/>
      <c r="O19" s="6"/>
    </row>
    <row r="20" spans="1:16" x14ac:dyDescent="0.2">
      <c r="B20" s="5" t="s">
        <v>15</v>
      </c>
      <c r="C20" s="5" t="s">
        <v>9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2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2">
      <c r="A22" s="5"/>
      <c r="B22" s="2" t="s">
        <v>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2">
      <c r="A23" s="5"/>
      <c r="B23" s="2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2">
      <c r="B24" s="28" t="s">
        <v>25</v>
      </c>
      <c r="C24" s="2" t="s">
        <v>10</v>
      </c>
    </row>
    <row r="25" spans="1:16" x14ac:dyDescent="0.2">
      <c r="B25" s="28"/>
      <c r="C25" s="2"/>
    </row>
    <row r="26" spans="1:16" x14ac:dyDescent="0.2">
      <c r="B26" s="28"/>
      <c r="C26" s="2"/>
      <c r="D26" s="8" t="s">
        <v>140</v>
      </c>
      <c r="J26" s="108">
        <v>1833450.74</v>
      </c>
    </row>
    <row r="27" spans="1:16" x14ac:dyDescent="0.2">
      <c r="B27" s="28"/>
      <c r="C27" s="2"/>
    </row>
    <row r="28" spans="1:16" x14ac:dyDescent="0.2">
      <c r="B28" s="28"/>
      <c r="C28" s="167" t="s">
        <v>230</v>
      </c>
      <c r="D28" s="168"/>
      <c r="E28" s="168"/>
      <c r="F28" s="168"/>
      <c r="G28" s="168"/>
      <c r="H28" s="168"/>
      <c r="I28" s="168"/>
      <c r="J28" s="156" t="s">
        <v>29</v>
      </c>
      <c r="K28" s="157"/>
      <c r="L28" s="158"/>
    </row>
    <row r="29" spans="1:16" x14ac:dyDescent="0.2">
      <c r="B29" s="28"/>
      <c r="C29" s="169" t="s">
        <v>231</v>
      </c>
      <c r="D29" s="170"/>
      <c r="E29" s="170"/>
      <c r="F29" s="170"/>
      <c r="G29" s="170"/>
      <c r="H29" s="170"/>
      <c r="I29" s="170"/>
      <c r="J29" s="187">
        <v>1686087.46</v>
      </c>
      <c r="K29" s="188"/>
      <c r="L29" s="189"/>
    </row>
    <row r="30" spans="1:16" x14ac:dyDescent="0.2">
      <c r="B30" s="28"/>
      <c r="C30" s="169" t="s">
        <v>232</v>
      </c>
      <c r="D30" s="170"/>
      <c r="E30" s="170"/>
      <c r="F30" s="170"/>
      <c r="G30" s="170"/>
      <c r="H30" s="170"/>
      <c r="I30" s="170"/>
      <c r="J30" s="187">
        <v>147363.28</v>
      </c>
      <c r="K30" s="188"/>
      <c r="L30" s="189"/>
    </row>
    <row r="31" spans="1:16" x14ac:dyDescent="0.2">
      <c r="B31" s="28"/>
      <c r="C31" s="181" t="s">
        <v>28</v>
      </c>
      <c r="D31" s="182"/>
      <c r="E31" s="182"/>
      <c r="F31" s="182"/>
      <c r="G31" s="182"/>
      <c r="H31" s="182"/>
      <c r="I31" s="182"/>
      <c r="J31" s="224">
        <f>SUM(J29:L30)</f>
        <v>1833450.74</v>
      </c>
      <c r="K31" s="225"/>
      <c r="L31" s="226"/>
    </row>
    <row r="32" spans="1:16" x14ac:dyDescent="0.2">
      <c r="B32" s="28"/>
      <c r="C32" s="2"/>
    </row>
    <row r="33" spans="1:17" x14ac:dyDescent="0.2">
      <c r="B33" s="2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7" x14ac:dyDescent="0.2">
      <c r="A34" s="2"/>
      <c r="B34" s="28" t="s">
        <v>25</v>
      </c>
      <c r="C34" s="2" t="s">
        <v>11</v>
      </c>
    </row>
    <row r="35" spans="1:17" x14ac:dyDescent="0.2">
      <c r="A35" s="2"/>
      <c r="B35" s="28"/>
      <c r="C35" s="2"/>
    </row>
    <row r="36" spans="1:17" s="27" customFormat="1" ht="11.25" x14ac:dyDescent="0.2">
      <c r="A36" s="31"/>
      <c r="B36" s="68"/>
      <c r="C36" s="166" t="s">
        <v>22</v>
      </c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66"/>
    </row>
    <row r="37" spans="1:17" s="27" customFormat="1" ht="11.25" x14ac:dyDescent="0.2">
      <c r="A37" s="31"/>
      <c r="B37" s="32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</row>
    <row r="38" spans="1:17" x14ac:dyDescent="0.2">
      <c r="A38" s="7"/>
      <c r="B38" s="1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7" x14ac:dyDescent="0.2">
      <c r="A39" s="7"/>
      <c r="B39" s="19"/>
      <c r="C39" s="167" t="s">
        <v>26</v>
      </c>
      <c r="D39" s="168"/>
      <c r="E39" s="168"/>
      <c r="F39" s="168"/>
      <c r="G39" s="168"/>
      <c r="H39" s="168"/>
      <c r="I39" s="168"/>
      <c r="J39" s="156">
        <v>2022</v>
      </c>
      <c r="K39" s="157"/>
      <c r="L39" s="158"/>
      <c r="M39" s="154"/>
      <c r="N39" s="155"/>
      <c r="O39" s="155"/>
    </row>
    <row r="40" spans="1:17" x14ac:dyDescent="0.2">
      <c r="A40" s="7"/>
      <c r="B40" s="19"/>
      <c r="C40" s="169" t="s">
        <v>139</v>
      </c>
      <c r="D40" s="170"/>
      <c r="E40" s="170"/>
      <c r="F40" s="170"/>
      <c r="G40" s="170"/>
      <c r="H40" s="170"/>
      <c r="I40" s="170"/>
      <c r="J40" s="187">
        <v>0</v>
      </c>
      <c r="K40" s="188"/>
      <c r="L40" s="189"/>
      <c r="M40" s="174"/>
      <c r="N40" s="175"/>
      <c r="O40" s="175"/>
    </row>
    <row r="41" spans="1:17" x14ac:dyDescent="0.2">
      <c r="A41" s="7"/>
      <c r="B41" s="19"/>
      <c r="C41" s="169" t="s">
        <v>141</v>
      </c>
      <c r="D41" s="170"/>
      <c r="E41" s="170"/>
      <c r="F41" s="170"/>
      <c r="G41" s="170"/>
      <c r="H41" s="170"/>
      <c r="I41" s="170"/>
      <c r="J41" s="187">
        <v>5350</v>
      </c>
      <c r="K41" s="188"/>
      <c r="L41" s="189"/>
      <c r="M41" s="174"/>
      <c r="N41" s="175"/>
      <c r="O41" s="175"/>
      <c r="Q41" s="106"/>
    </row>
    <row r="42" spans="1:17" x14ac:dyDescent="0.2">
      <c r="A42" s="7"/>
      <c r="B42" s="19"/>
      <c r="C42" s="70" t="s">
        <v>215</v>
      </c>
      <c r="D42" s="71"/>
      <c r="E42" s="71"/>
      <c r="F42" s="71"/>
      <c r="G42" s="71"/>
      <c r="H42" s="71"/>
      <c r="I42" s="71"/>
      <c r="J42" s="187">
        <v>466.69</v>
      </c>
      <c r="K42" s="188"/>
      <c r="L42" s="189"/>
      <c r="M42" s="72"/>
      <c r="N42" s="73"/>
      <c r="O42" s="73"/>
    </row>
    <row r="43" spans="1:17" x14ac:dyDescent="0.2">
      <c r="A43" s="7"/>
      <c r="B43" s="19"/>
      <c r="C43" s="169" t="s">
        <v>142</v>
      </c>
      <c r="D43" s="170"/>
      <c r="E43" s="170"/>
      <c r="F43" s="170"/>
      <c r="G43" s="170"/>
      <c r="H43" s="170"/>
      <c r="I43" s="170"/>
      <c r="J43" s="187">
        <v>0</v>
      </c>
      <c r="K43" s="188"/>
      <c r="L43" s="189"/>
      <c r="M43" s="174"/>
      <c r="N43" s="175"/>
      <c r="O43" s="175"/>
    </row>
    <row r="44" spans="1:17" x14ac:dyDescent="0.2">
      <c r="A44" s="7"/>
      <c r="B44" s="19"/>
      <c r="C44" s="181" t="s">
        <v>28</v>
      </c>
      <c r="D44" s="182"/>
      <c r="E44" s="182"/>
      <c r="F44" s="182"/>
      <c r="G44" s="182"/>
      <c r="H44" s="182"/>
      <c r="I44" s="182"/>
      <c r="J44" s="224">
        <f>+J40+J41+J42+J43</f>
        <v>5816.69</v>
      </c>
      <c r="K44" s="225"/>
      <c r="L44" s="226"/>
      <c r="M44" s="228"/>
      <c r="N44" s="229"/>
      <c r="O44" s="229"/>
    </row>
    <row r="45" spans="1:17" x14ac:dyDescent="0.2">
      <c r="A45" s="7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7" x14ac:dyDescent="0.2">
      <c r="A46" s="7"/>
      <c r="B46" s="1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7" x14ac:dyDescent="0.2">
      <c r="A47" s="7"/>
      <c r="B47" s="1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7" x14ac:dyDescent="0.2">
      <c r="A48" s="12"/>
      <c r="B48" s="25"/>
      <c r="C48" s="16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1:16" x14ac:dyDescent="0.2">
      <c r="A49" s="12"/>
      <c r="B49" s="28" t="s">
        <v>25</v>
      </c>
      <c r="C49" s="2" t="s">
        <v>12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1:16" x14ac:dyDescent="0.2">
      <c r="A50" s="12"/>
      <c r="B50" s="28"/>
      <c r="C50" s="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1:16" x14ac:dyDescent="0.2">
      <c r="B51" s="21"/>
      <c r="C51" s="12"/>
      <c r="D51" s="34"/>
      <c r="E51" s="34"/>
      <c r="F51" s="34"/>
      <c r="G51" s="34"/>
      <c r="H51" s="34"/>
      <c r="I51" s="34"/>
      <c r="J51" s="34"/>
      <c r="K51" s="34"/>
      <c r="L51" s="35"/>
      <c r="M51" s="35"/>
      <c r="N51" s="35"/>
      <c r="O51" s="35"/>
      <c r="P51" s="35"/>
    </row>
    <row r="52" spans="1:16" x14ac:dyDescent="0.2">
      <c r="B52" s="21"/>
      <c r="C52" s="33" t="s">
        <v>31</v>
      </c>
      <c r="D52" s="34"/>
      <c r="E52" s="34"/>
      <c r="F52" s="34"/>
      <c r="G52" s="34"/>
      <c r="H52" s="34"/>
      <c r="I52" s="34"/>
      <c r="J52" s="34"/>
      <c r="K52" s="34"/>
      <c r="L52" s="35"/>
      <c r="M52" s="35"/>
      <c r="N52" s="35"/>
      <c r="O52" s="35"/>
      <c r="P52" s="35"/>
    </row>
    <row r="53" spans="1:16" x14ac:dyDescent="0.2">
      <c r="B53" s="21"/>
      <c r="C53" s="33"/>
      <c r="D53" s="34"/>
      <c r="E53" s="34"/>
      <c r="F53" s="34"/>
      <c r="G53" s="34"/>
      <c r="H53" s="34"/>
      <c r="I53" s="34"/>
      <c r="J53" s="34"/>
      <c r="K53" s="34"/>
      <c r="L53" s="35"/>
      <c r="M53" s="35"/>
      <c r="N53" s="35"/>
      <c r="O53" s="35"/>
      <c r="P53" s="35"/>
    </row>
    <row r="54" spans="1:16" x14ac:dyDescent="0.2">
      <c r="B54" s="21"/>
      <c r="C54" s="30" t="s">
        <v>32</v>
      </c>
      <c r="D54" s="34"/>
      <c r="E54" s="34"/>
      <c r="F54" s="34"/>
      <c r="G54" s="34"/>
      <c r="H54" s="34"/>
      <c r="I54" s="34"/>
      <c r="J54" s="34"/>
      <c r="K54" s="34"/>
      <c r="L54" s="35"/>
      <c r="M54" s="35"/>
      <c r="N54" s="35"/>
      <c r="O54" s="35"/>
      <c r="P54" s="35"/>
    </row>
    <row r="55" spans="1:16" x14ac:dyDescent="0.2">
      <c r="B55" s="21"/>
      <c r="C55" s="12"/>
      <c r="D55" s="34"/>
      <c r="E55" s="34"/>
      <c r="F55" s="34"/>
      <c r="G55" s="34"/>
      <c r="H55" s="34"/>
      <c r="I55" s="34"/>
      <c r="J55" s="34"/>
      <c r="K55" s="34"/>
      <c r="L55" s="35"/>
      <c r="M55" s="35"/>
      <c r="N55" s="35"/>
      <c r="O55" s="35"/>
      <c r="P55" s="35"/>
    </row>
    <row r="56" spans="1:16" x14ac:dyDescent="0.2">
      <c r="B56" s="21"/>
      <c r="D56" s="186" t="s">
        <v>26</v>
      </c>
      <c r="E56" s="186"/>
      <c r="F56" s="186"/>
      <c r="G56" s="186"/>
      <c r="H56" s="186"/>
      <c r="I56" s="186"/>
      <c r="J56" s="186"/>
      <c r="K56" s="186"/>
      <c r="L56" s="186"/>
      <c r="M56" s="186">
        <v>2022</v>
      </c>
      <c r="N56" s="186"/>
      <c r="O56" s="186"/>
    </row>
    <row r="57" spans="1:16" x14ac:dyDescent="0.2">
      <c r="B57" s="21"/>
      <c r="D57" s="172" t="s">
        <v>144</v>
      </c>
      <c r="E57" s="172"/>
      <c r="F57" s="172"/>
      <c r="G57" s="172"/>
      <c r="H57" s="172"/>
      <c r="I57" s="172"/>
      <c r="J57" s="172"/>
      <c r="K57" s="172"/>
      <c r="L57" s="172"/>
      <c r="M57" s="179">
        <v>2279008.15</v>
      </c>
      <c r="N57" s="172"/>
      <c r="O57" s="172"/>
    </row>
    <row r="58" spans="1:16" x14ac:dyDescent="0.2">
      <c r="B58" s="21"/>
      <c r="D58" s="172" t="s">
        <v>145</v>
      </c>
      <c r="E58" s="172"/>
      <c r="F58" s="172"/>
      <c r="G58" s="172"/>
      <c r="H58" s="172"/>
      <c r="I58" s="172"/>
      <c r="J58" s="172"/>
      <c r="K58" s="172"/>
      <c r="L58" s="172"/>
      <c r="M58" s="179">
        <v>57999.01</v>
      </c>
      <c r="N58" s="172"/>
      <c r="O58" s="172"/>
    </row>
    <row r="59" spans="1:16" x14ac:dyDescent="0.2">
      <c r="B59" s="21"/>
      <c r="D59" s="172" t="s">
        <v>217</v>
      </c>
      <c r="E59" s="172"/>
      <c r="F59" s="172"/>
      <c r="G59" s="172"/>
      <c r="H59" s="172"/>
      <c r="I59" s="172"/>
      <c r="J59" s="172"/>
      <c r="K59" s="172"/>
      <c r="L59" s="172"/>
      <c r="M59" s="179">
        <v>21953.94</v>
      </c>
      <c r="N59" s="172"/>
      <c r="O59" s="172"/>
    </row>
    <row r="60" spans="1:16" x14ac:dyDescent="0.2">
      <c r="B60" s="21"/>
      <c r="D60" s="172" t="s">
        <v>146</v>
      </c>
      <c r="E60" s="172"/>
      <c r="F60" s="172"/>
      <c r="G60" s="172"/>
      <c r="H60" s="172"/>
      <c r="I60" s="172"/>
      <c r="J60" s="172"/>
      <c r="K60" s="172"/>
      <c r="L60" s="172"/>
      <c r="M60" s="179">
        <v>440000</v>
      </c>
      <c r="N60" s="172"/>
      <c r="O60" s="172"/>
    </row>
    <row r="61" spans="1:16" x14ac:dyDescent="0.2">
      <c r="B61" s="21"/>
      <c r="D61" s="172" t="s">
        <v>216</v>
      </c>
      <c r="E61" s="172"/>
      <c r="F61" s="172"/>
      <c r="G61" s="172"/>
      <c r="H61" s="172"/>
      <c r="I61" s="172"/>
      <c r="J61" s="172"/>
      <c r="K61" s="172"/>
      <c r="L61" s="172"/>
      <c r="M61" s="179">
        <v>13572</v>
      </c>
      <c r="N61" s="172"/>
      <c r="O61" s="172"/>
    </row>
    <row r="62" spans="1:16" x14ac:dyDescent="0.2">
      <c r="B62" s="21"/>
      <c r="D62" s="172" t="s">
        <v>147</v>
      </c>
      <c r="E62" s="172"/>
      <c r="F62" s="172"/>
      <c r="G62" s="172"/>
      <c r="H62" s="172"/>
      <c r="I62" s="172"/>
      <c r="J62" s="172"/>
      <c r="K62" s="172"/>
      <c r="L62" s="172"/>
      <c r="M62" s="179">
        <v>11576.8</v>
      </c>
      <c r="N62" s="172"/>
      <c r="O62" s="172"/>
    </row>
    <row r="63" spans="1:16" x14ac:dyDescent="0.2">
      <c r="B63" s="21"/>
      <c r="D63" s="176" t="s">
        <v>143</v>
      </c>
      <c r="E63" s="176"/>
      <c r="F63" s="176"/>
      <c r="G63" s="176"/>
      <c r="H63" s="176"/>
      <c r="I63" s="176"/>
      <c r="J63" s="176"/>
      <c r="K63" s="176"/>
      <c r="L63" s="176"/>
      <c r="M63" s="171">
        <f>SUM(M57:O62)</f>
        <v>2824109.8999999994</v>
      </c>
      <c r="N63" s="171"/>
      <c r="O63" s="171"/>
    </row>
    <row r="64" spans="1:16" x14ac:dyDescent="0.2">
      <c r="B64" s="21"/>
      <c r="D64" s="172" t="s">
        <v>148</v>
      </c>
      <c r="E64" s="172"/>
      <c r="F64" s="172"/>
      <c r="G64" s="172"/>
      <c r="H64" s="172"/>
      <c r="I64" s="172"/>
      <c r="J64" s="172"/>
      <c r="K64" s="172"/>
      <c r="L64" s="172"/>
      <c r="M64" s="179">
        <v>23315.07</v>
      </c>
      <c r="N64" s="172"/>
      <c r="O64" s="172"/>
    </row>
    <row r="65" spans="1:17" x14ac:dyDescent="0.2">
      <c r="B65" s="21"/>
      <c r="D65" s="172"/>
      <c r="E65" s="172"/>
      <c r="F65" s="172"/>
      <c r="G65" s="172"/>
      <c r="H65" s="172"/>
      <c r="I65" s="172"/>
      <c r="J65" s="172"/>
      <c r="K65" s="172"/>
      <c r="L65" s="172"/>
      <c r="M65" s="179"/>
      <c r="N65" s="172"/>
      <c r="O65" s="172"/>
    </row>
    <row r="66" spans="1:17" x14ac:dyDescent="0.2">
      <c r="B66" s="21"/>
      <c r="D66" s="176" t="s">
        <v>149</v>
      </c>
      <c r="E66" s="176"/>
      <c r="F66" s="176"/>
      <c r="G66" s="176"/>
      <c r="H66" s="176"/>
      <c r="I66" s="176"/>
      <c r="J66" s="176"/>
      <c r="K66" s="176"/>
      <c r="L66" s="176"/>
      <c r="M66" s="171">
        <f>SUM(M64:O65)</f>
        <v>23315.07</v>
      </c>
      <c r="N66" s="171"/>
      <c r="O66" s="171"/>
      <c r="Q66" s="48"/>
    </row>
    <row r="67" spans="1:17" x14ac:dyDescent="0.2">
      <c r="B67" s="21"/>
      <c r="D67" s="169" t="s">
        <v>150</v>
      </c>
      <c r="E67" s="170"/>
      <c r="F67" s="170"/>
      <c r="G67" s="170"/>
      <c r="H67" s="170"/>
      <c r="I67" s="170"/>
      <c r="J67" s="170"/>
      <c r="K67" s="170"/>
      <c r="L67" s="177"/>
      <c r="M67" s="179">
        <v>358703.38</v>
      </c>
      <c r="N67" s="172"/>
      <c r="O67" s="172"/>
      <c r="Q67" s="48"/>
    </row>
    <row r="68" spans="1:17" x14ac:dyDescent="0.2">
      <c r="B68" s="21"/>
      <c r="D68" s="176" t="s">
        <v>151</v>
      </c>
      <c r="E68" s="176"/>
      <c r="F68" s="176"/>
      <c r="G68" s="176"/>
      <c r="H68" s="176"/>
      <c r="I68" s="176"/>
      <c r="J68" s="176"/>
      <c r="K68" s="176"/>
      <c r="L68" s="176"/>
      <c r="M68" s="171">
        <f>SUM(M67)</f>
        <v>358703.38</v>
      </c>
      <c r="N68" s="171"/>
      <c r="O68" s="171"/>
    </row>
    <row r="69" spans="1:17" x14ac:dyDescent="0.2">
      <c r="B69" s="21"/>
      <c r="C69" s="12"/>
      <c r="D69" s="34"/>
      <c r="E69" s="34"/>
      <c r="F69" s="34"/>
      <c r="G69" s="34"/>
      <c r="H69" s="34"/>
      <c r="I69" s="34"/>
      <c r="J69" s="34"/>
      <c r="K69" s="34"/>
      <c r="L69" s="35"/>
      <c r="M69" s="35"/>
      <c r="N69" s="35"/>
      <c r="O69" s="35"/>
      <c r="P69" s="35"/>
    </row>
    <row r="70" spans="1:17" x14ac:dyDescent="0.2">
      <c r="B70" s="21"/>
      <c r="C70" s="12"/>
      <c r="D70" s="34"/>
      <c r="E70" s="34"/>
      <c r="F70" s="34"/>
      <c r="G70" s="34"/>
      <c r="H70" s="34"/>
      <c r="I70" s="34"/>
      <c r="J70" s="34"/>
      <c r="K70" s="34"/>
      <c r="L70" s="35"/>
      <c r="M70" s="35"/>
      <c r="N70" s="35"/>
      <c r="O70" s="35"/>
      <c r="P70" s="35"/>
    </row>
    <row r="72" spans="1:17" x14ac:dyDescent="0.2">
      <c r="A72" s="2"/>
      <c r="B72" s="10" t="s">
        <v>33</v>
      </c>
    </row>
    <row r="73" spans="1:17" s="27" customFormat="1" x14ac:dyDescent="0.2">
      <c r="A73" s="40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</row>
    <row r="74" spans="1:17" ht="12" customHeight="1" x14ac:dyDescent="0.2">
      <c r="A74" s="11"/>
      <c r="B74" s="17"/>
      <c r="C74" s="178" t="s">
        <v>233</v>
      </c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</row>
    <row r="75" spans="1:17" x14ac:dyDescent="0.2">
      <c r="A75" s="11"/>
      <c r="B75" s="17"/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</row>
    <row r="76" spans="1:17" x14ac:dyDescent="0.2">
      <c r="A76" s="11"/>
      <c r="B76" s="17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</row>
    <row r="77" spans="1:17" x14ac:dyDescent="0.2">
      <c r="A77" s="11"/>
      <c r="B77" s="1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7" x14ac:dyDescent="0.2">
      <c r="A78" s="11"/>
      <c r="B78" s="17"/>
      <c r="C78" s="7"/>
      <c r="D78" s="7"/>
      <c r="E78" s="194" t="s">
        <v>26</v>
      </c>
      <c r="F78" s="194"/>
      <c r="G78" s="194"/>
      <c r="H78" s="194"/>
      <c r="I78" s="186">
        <v>2022</v>
      </c>
      <c r="J78" s="186"/>
      <c r="K78" s="186"/>
      <c r="L78" s="195"/>
      <c r="M78" s="195"/>
      <c r="N78" s="154"/>
      <c r="P78" s="91"/>
    </row>
    <row r="79" spans="1:17" x14ac:dyDescent="0.2">
      <c r="A79" s="11"/>
      <c r="B79" s="17"/>
      <c r="C79" s="7"/>
      <c r="D79" s="7"/>
      <c r="E79" s="172" t="s">
        <v>152</v>
      </c>
      <c r="F79" s="172"/>
      <c r="G79" s="172"/>
      <c r="H79" s="172"/>
      <c r="I79" s="179">
        <v>2085.86</v>
      </c>
      <c r="J79" s="172"/>
      <c r="K79" s="172"/>
      <c r="L79" s="196"/>
      <c r="M79" s="197"/>
      <c r="N79" s="198"/>
      <c r="P79" s="7"/>
    </row>
    <row r="80" spans="1:17" x14ac:dyDescent="0.2">
      <c r="A80" s="11"/>
      <c r="B80" s="17"/>
      <c r="C80" s="7"/>
      <c r="D80" s="7"/>
      <c r="E80" s="172" t="s">
        <v>154</v>
      </c>
      <c r="F80" s="172"/>
      <c r="G80" s="172"/>
      <c r="H80" s="172"/>
      <c r="I80" s="179">
        <v>0</v>
      </c>
      <c r="J80" s="172"/>
      <c r="K80" s="172"/>
      <c r="L80" s="196"/>
      <c r="M80" s="197"/>
      <c r="N80" s="198"/>
      <c r="P80" s="7"/>
    </row>
    <row r="81" spans="1:16" x14ac:dyDescent="0.2">
      <c r="A81" s="11"/>
      <c r="B81" s="17"/>
      <c r="C81" s="7"/>
      <c r="D81" s="7"/>
      <c r="E81" s="181" t="s">
        <v>34</v>
      </c>
      <c r="F81" s="182"/>
      <c r="G81" s="182"/>
      <c r="H81" s="183"/>
      <c r="I81" s="202">
        <f>SUM(I79:K80)</f>
        <v>2085.86</v>
      </c>
      <c r="J81" s="202"/>
      <c r="K81" s="202"/>
      <c r="L81" s="203"/>
      <c r="M81" s="203"/>
      <c r="N81" s="204"/>
      <c r="P81" s="7"/>
    </row>
    <row r="82" spans="1:16" x14ac:dyDescent="0.2">
      <c r="A82" s="11"/>
      <c r="B82" s="17"/>
      <c r="C82" s="7"/>
      <c r="D82" s="7"/>
      <c r="E82" s="85"/>
      <c r="F82" s="85"/>
      <c r="G82" s="85"/>
      <c r="H82" s="85"/>
      <c r="I82" s="86"/>
      <c r="J82" s="86"/>
      <c r="K82" s="86"/>
      <c r="L82" s="86"/>
      <c r="M82" s="86"/>
      <c r="N82" s="86"/>
      <c r="P82" s="7"/>
    </row>
    <row r="83" spans="1:16" x14ac:dyDescent="0.2">
      <c r="A83" s="11"/>
      <c r="B83" s="17"/>
      <c r="C83" s="7"/>
      <c r="D83" s="7"/>
      <c r="E83" s="85"/>
      <c r="F83" s="85"/>
      <c r="G83" s="85"/>
      <c r="H83" s="85"/>
      <c r="I83" s="86"/>
      <c r="J83" s="86"/>
      <c r="K83" s="86"/>
      <c r="L83" s="86"/>
      <c r="M83" s="86"/>
      <c r="N83" s="86"/>
      <c r="P83" s="7"/>
    </row>
    <row r="84" spans="1:16" x14ac:dyDescent="0.2">
      <c r="A84" s="11"/>
      <c r="B84" s="17"/>
      <c r="C84" s="7"/>
      <c r="D84" s="7"/>
      <c r="E84" s="85"/>
      <c r="F84" s="85"/>
      <c r="G84" s="85"/>
      <c r="H84" s="85"/>
      <c r="I84" s="86"/>
      <c r="J84" s="86"/>
      <c r="K84" s="86"/>
      <c r="L84" s="86"/>
      <c r="M84" s="86"/>
      <c r="N84" s="86"/>
      <c r="P84" s="7"/>
    </row>
    <row r="85" spans="1:16" x14ac:dyDescent="0.2">
      <c r="A85" s="11"/>
      <c r="B85" s="17"/>
      <c r="C85" s="7"/>
      <c r="D85" s="7"/>
      <c r="E85" s="85"/>
      <c r="F85" s="85"/>
      <c r="G85" s="85"/>
      <c r="H85" s="85"/>
      <c r="I85" s="86"/>
      <c r="J85" s="86"/>
      <c r="K85" s="86"/>
      <c r="L85" s="86"/>
      <c r="M85" s="86"/>
      <c r="N85" s="86"/>
      <c r="P85" s="7"/>
    </row>
    <row r="86" spans="1:16" x14ac:dyDescent="0.2">
      <c r="A86" s="11"/>
      <c r="B86" s="17"/>
      <c r="C86" s="7"/>
      <c r="D86" s="7"/>
      <c r="E86" s="85"/>
      <c r="F86" s="85"/>
      <c r="G86" s="85"/>
      <c r="H86" s="85"/>
      <c r="I86" s="86"/>
      <c r="J86" s="86"/>
      <c r="K86" s="86"/>
      <c r="L86" s="86"/>
      <c r="M86" s="86"/>
      <c r="N86" s="86"/>
      <c r="P86" s="7"/>
    </row>
    <row r="87" spans="1:16" x14ac:dyDescent="0.2">
      <c r="A87" s="11"/>
      <c r="B87" s="17"/>
      <c r="C87" s="7"/>
      <c r="D87" s="7"/>
      <c r="E87" s="85"/>
      <c r="F87" s="85"/>
      <c r="G87" s="85"/>
      <c r="H87" s="85"/>
      <c r="I87" s="86"/>
      <c r="J87" s="86"/>
      <c r="K87" s="86"/>
      <c r="L87" s="86"/>
      <c r="M87" s="86"/>
      <c r="N87" s="86"/>
      <c r="P87" s="7"/>
    </row>
    <row r="88" spans="1:16" x14ac:dyDescent="0.2">
      <c r="A88" s="11"/>
      <c r="B88" s="17"/>
      <c r="C88" s="7"/>
      <c r="D88" s="7"/>
      <c r="E88" s="85"/>
      <c r="F88" s="85"/>
      <c r="G88" s="85"/>
      <c r="H88" s="85"/>
      <c r="I88" s="86"/>
      <c r="J88" s="86"/>
      <c r="K88" s="86"/>
      <c r="L88" s="86"/>
      <c r="M88" s="86"/>
      <c r="N88" s="86"/>
      <c r="P88" s="7"/>
    </row>
    <row r="89" spans="1:16" x14ac:dyDescent="0.2">
      <c r="A89" s="11"/>
      <c r="B89" s="17"/>
      <c r="C89" s="7"/>
      <c r="D89" s="7"/>
      <c r="E89" s="85"/>
      <c r="F89" s="85"/>
      <c r="G89" s="85"/>
      <c r="H89" s="85"/>
      <c r="I89" s="86"/>
      <c r="J89" s="86"/>
      <c r="K89" s="86"/>
      <c r="L89" s="86"/>
      <c r="M89" s="86"/>
      <c r="N89" s="86"/>
      <c r="P89" s="7"/>
    </row>
    <row r="90" spans="1:16" x14ac:dyDescent="0.2">
      <c r="A90" s="11"/>
      <c r="B90" s="17"/>
      <c r="C90" s="7"/>
      <c r="D90" s="7"/>
      <c r="E90" s="85"/>
      <c r="F90" s="85"/>
      <c r="G90" s="85"/>
      <c r="H90" s="85"/>
      <c r="I90" s="86"/>
      <c r="J90" s="86"/>
      <c r="K90" s="86"/>
      <c r="L90" s="86"/>
      <c r="M90" s="86"/>
      <c r="N90" s="86"/>
      <c r="P90" s="7"/>
    </row>
    <row r="91" spans="1:16" x14ac:dyDescent="0.2">
      <c r="A91" s="11"/>
      <c r="B91" s="17"/>
      <c r="C91" s="7"/>
      <c r="D91" s="7"/>
      <c r="E91" s="85"/>
      <c r="F91" s="85"/>
      <c r="G91" s="85"/>
      <c r="H91" s="85"/>
      <c r="I91" s="86"/>
      <c r="J91" s="86"/>
      <c r="K91" s="86"/>
      <c r="L91" s="86"/>
      <c r="M91" s="86"/>
      <c r="N91" s="86"/>
      <c r="P91" s="7"/>
    </row>
    <row r="92" spans="1:16" x14ac:dyDescent="0.2">
      <c r="A92" s="11"/>
      <c r="B92" s="17"/>
      <c r="C92" s="7"/>
      <c r="D92" s="7"/>
      <c r="E92" s="85"/>
      <c r="F92" s="85"/>
      <c r="G92" s="85"/>
      <c r="H92" s="85"/>
      <c r="I92" s="86"/>
      <c r="J92" s="86"/>
      <c r="K92" s="86"/>
      <c r="L92" s="86"/>
      <c r="M92" s="86"/>
      <c r="N92" s="86"/>
      <c r="P92" s="7"/>
    </row>
    <row r="93" spans="1:16" x14ac:dyDescent="0.2">
      <c r="A93" s="11"/>
      <c r="B93" s="17"/>
      <c r="C93" s="7"/>
      <c r="D93" s="7"/>
      <c r="E93" s="85"/>
      <c r="F93" s="85"/>
      <c r="G93" s="85"/>
      <c r="H93" s="85"/>
      <c r="I93" s="86"/>
      <c r="J93" s="86"/>
      <c r="K93" s="86"/>
      <c r="L93" s="86"/>
      <c r="M93" s="86"/>
      <c r="N93" s="86"/>
      <c r="P93" s="7"/>
    </row>
    <row r="94" spans="1:16" x14ac:dyDescent="0.2">
      <c r="A94" s="11"/>
      <c r="B94" s="17"/>
      <c r="C94" s="7"/>
      <c r="D94" s="7"/>
      <c r="E94" s="85"/>
      <c r="F94" s="85"/>
      <c r="G94" s="85"/>
      <c r="H94" s="85"/>
      <c r="I94" s="86"/>
      <c r="J94" s="86"/>
      <c r="K94" s="86"/>
      <c r="L94" s="86"/>
      <c r="M94" s="86"/>
      <c r="N94" s="86"/>
      <c r="P94" s="7"/>
    </row>
    <row r="95" spans="1:16" x14ac:dyDescent="0.2">
      <c r="A95" s="11"/>
      <c r="B95" s="28" t="s">
        <v>25</v>
      </c>
      <c r="C95" s="33" t="s">
        <v>35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 x14ac:dyDescent="0.2">
      <c r="A96" s="11"/>
      <c r="B96" s="28"/>
      <c r="C96" s="33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20" x14ac:dyDescent="0.2">
      <c r="A97" s="11"/>
      <c r="B97" s="17"/>
      <c r="C97" s="36" t="s">
        <v>36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20" x14ac:dyDescent="0.2">
      <c r="A98" s="11"/>
      <c r="B98" s="1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20" x14ac:dyDescent="0.2">
      <c r="A99" s="11"/>
      <c r="B99" s="17"/>
      <c r="C99" s="7"/>
      <c r="D99" s="148" t="s">
        <v>26</v>
      </c>
      <c r="E99" s="149"/>
      <c r="F99" s="149"/>
      <c r="G99" s="149"/>
      <c r="H99" s="149"/>
      <c r="I99" s="149"/>
      <c r="J99" s="149"/>
      <c r="K99" s="149"/>
      <c r="L99" s="150"/>
      <c r="M99" s="156" t="s">
        <v>29</v>
      </c>
      <c r="N99" s="157"/>
      <c r="O99" s="158"/>
    </row>
    <row r="100" spans="1:20" x14ac:dyDescent="0.2">
      <c r="A100" s="11"/>
      <c r="B100" s="17"/>
      <c r="C100" s="7"/>
      <c r="D100" s="172" t="s">
        <v>155</v>
      </c>
      <c r="E100" s="172"/>
      <c r="F100" s="172"/>
      <c r="G100" s="172"/>
      <c r="H100" s="172"/>
      <c r="I100" s="172"/>
      <c r="J100" s="172"/>
      <c r="K100" s="172"/>
      <c r="L100" s="172"/>
      <c r="M100" s="179">
        <v>-18782.439999999999</v>
      </c>
      <c r="N100" s="172"/>
      <c r="O100" s="172"/>
      <c r="Q100" s="227"/>
      <c r="R100" s="227"/>
      <c r="S100" s="227"/>
      <c r="T100" s="227"/>
    </row>
    <row r="101" spans="1:20" x14ac:dyDescent="0.2">
      <c r="A101" s="11"/>
      <c r="B101" s="17"/>
      <c r="C101" s="7"/>
      <c r="D101" s="172" t="s">
        <v>157</v>
      </c>
      <c r="E101" s="172"/>
      <c r="F101" s="172"/>
      <c r="G101" s="172"/>
      <c r="H101" s="172"/>
      <c r="I101" s="172"/>
      <c r="J101" s="172"/>
      <c r="K101" s="172"/>
      <c r="L101" s="172"/>
      <c r="M101" s="179">
        <v>-6092.79</v>
      </c>
      <c r="N101" s="172"/>
      <c r="O101" s="172"/>
      <c r="Q101" s="87"/>
    </row>
    <row r="102" spans="1:20" x14ac:dyDescent="0.2">
      <c r="A102" s="11"/>
      <c r="B102" s="17"/>
      <c r="C102" s="7"/>
      <c r="D102" s="172" t="s">
        <v>156</v>
      </c>
      <c r="E102" s="172"/>
      <c r="F102" s="172"/>
      <c r="G102" s="172"/>
      <c r="H102" s="172"/>
      <c r="I102" s="172"/>
      <c r="J102" s="172"/>
      <c r="K102" s="172"/>
      <c r="L102" s="172"/>
      <c r="M102" s="179">
        <v>26961.09</v>
      </c>
      <c r="N102" s="172"/>
      <c r="O102" s="172"/>
      <c r="Q102" s="87"/>
    </row>
    <row r="103" spans="1:20" x14ac:dyDescent="0.2">
      <c r="A103" s="11"/>
      <c r="B103" s="17"/>
      <c r="C103" s="7"/>
      <c r="D103" s="172" t="s">
        <v>158</v>
      </c>
      <c r="E103" s="172"/>
      <c r="F103" s="172"/>
      <c r="G103" s="172"/>
      <c r="H103" s="172"/>
      <c r="I103" s="172"/>
      <c r="J103" s="172"/>
      <c r="K103" s="172"/>
      <c r="L103" s="172"/>
      <c r="M103" s="199">
        <v>0</v>
      </c>
      <c r="N103" s="200"/>
      <c r="O103" s="201"/>
    </row>
    <row r="104" spans="1:20" x14ac:dyDescent="0.2">
      <c r="A104" s="11"/>
      <c r="B104" s="17"/>
      <c r="C104" s="7"/>
      <c r="D104" s="208" t="s">
        <v>153</v>
      </c>
      <c r="E104" s="209"/>
      <c r="F104" s="209"/>
      <c r="G104" s="209"/>
      <c r="H104" s="209"/>
      <c r="I104" s="209"/>
      <c r="J104" s="209"/>
      <c r="K104" s="209"/>
      <c r="L104" s="210"/>
      <c r="M104" s="191">
        <f>SUM(M100:O103)</f>
        <v>2085.8600000000006</v>
      </c>
      <c r="N104" s="192"/>
      <c r="O104" s="193"/>
    </row>
    <row r="105" spans="1:20" x14ac:dyDescent="0.2">
      <c r="A105" s="11"/>
      <c r="B105" s="17"/>
      <c r="C105" s="7"/>
      <c r="D105" s="43"/>
      <c r="E105" s="43"/>
      <c r="F105" s="43"/>
      <c r="G105" s="43"/>
      <c r="H105" s="43"/>
      <c r="I105" s="43"/>
      <c r="J105" s="43"/>
      <c r="K105" s="43"/>
      <c r="L105" s="43"/>
      <c r="M105" s="86"/>
      <c r="N105" s="86"/>
      <c r="O105" s="86"/>
    </row>
    <row r="106" spans="1:20" x14ac:dyDescent="0.2">
      <c r="A106" s="11"/>
      <c r="B106" s="1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</row>
    <row r="107" spans="1:20" x14ac:dyDescent="0.2">
      <c r="A107" s="11"/>
      <c r="B107" s="17"/>
      <c r="C107" s="33" t="s">
        <v>37</v>
      </c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</row>
    <row r="108" spans="1:20" x14ac:dyDescent="0.2">
      <c r="A108" s="11"/>
      <c r="B108" s="17"/>
      <c r="C108" s="33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</row>
    <row r="109" spans="1:20" ht="12" customHeight="1" x14ac:dyDescent="0.2">
      <c r="A109" s="11"/>
      <c r="B109" s="17"/>
      <c r="C109" s="185" t="s">
        <v>234</v>
      </c>
      <c r="D109" s="185"/>
      <c r="E109" s="185"/>
      <c r="F109" s="185"/>
      <c r="G109" s="185"/>
      <c r="H109" s="185"/>
      <c r="I109" s="185"/>
      <c r="J109" s="185"/>
      <c r="K109" s="185"/>
      <c r="L109" s="185"/>
      <c r="M109" s="185"/>
      <c r="N109" s="185"/>
      <c r="O109" s="185"/>
      <c r="P109" s="185"/>
    </row>
    <row r="110" spans="1:20" x14ac:dyDescent="0.2">
      <c r="A110" s="11"/>
      <c r="B110" s="17"/>
      <c r="C110" s="185"/>
      <c r="D110" s="185"/>
      <c r="E110" s="185"/>
      <c r="F110" s="185"/>
      <c r="G110" s="185"/>
      <c r="H110" s="185"/>
      <c r="I110" s="185"/>
      <c r="J110" s="185"/>
      <c r="K110" s="185"/>
      <c r="L110" s="185"/>
      <c r="M110" s="185"/>
      <c r="N110" s="185"/>
      <c r="O110" s="185"/>
      <c r="P110" s="185"/>
    </row>
    <row r="111" spans="1:20" x14ac:dyDescent="0.2">
      <c r="A111" s="11"/>
      <c r="B111" s="17"/>
      <c r="C111" s="185"/>
      <c r="D111" s="185"/>
      <c r="E111" s="185"/>
      <c r="F111" s="185"/>
      <c r="G111" s="185"/>
      <c r="H111" s="185"/>
      <c r="I111" s="185"/>
      <c r="J111" s="185"/>
      <c r="K111" s="185"/>
      <c r="L111" s="185"/>
      <c r="M111" s="185"/>
      <c r="N111" s="185"/>
      <c r="O111" s="185"/>
      <c r="P111" s="185"/>
    </row>
    <row r="112" spans="1:20" x14ac:dyDescent="0.2">
      <c r="A112" s="11"/>
      <c r="B112" s="17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</row>
    <row r="113" spans="1:16" x14ac:dyDescent="0.2">
      <c r="A113" s="11"/>
      <c r="B113" s="17"/>
      <c r="C113" s="33" t="s">
        <v>38</v>
      </c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</row>
    <row r="114" spans="1:16" x14ac:dyDescent="0.2">
      <c r="A114" s="11"/>
      <c r="B114" s="17"/>
      <c r="C114" s="33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</row>
    <row r="115" spans="1:16" ht="12" customHeight="1" x14ac:dyDescent="0.2">
      <c r="A115" s="11"/>
      <c r="B115" s="17"/>
      <c r="C115" s="185" t="s">
        <v>235</v>
      </c>
      <c r="D115" s="185"/>
      <c r="E115" s="185"/>
      <c r="F115" s="185"/>
      <c r="G115" s="185"/>
      <c r="H115" s="185"/>
      <c r="I115" s="185"/>
      <c r="J115" s="185"/>
      <c r="K115" s="185"/>
      <c r="L115" s="185"/>
      <c r="M115" s="185"/>
      <c r="N115" s="185"/>
      <c r="O115" s="185"/>
      <c r="P115" s="185"/>
    </row>
    <row r="116" spans="1:16" x14ac:dyDescent="0.2">
      <c r="A116" s="11"/>
      <c r="B116" s="17"/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</row>
    <row r="117" spans="1:16" x14ac:dyDescent="0.2">
      <c r="A117" s="11"/>
      <c r="B117" s="17"/>
      <c r="C117" s="185"/>
      <c r="D117" s="185"/>
      <c r="E117" s="185"/>
      <c r="F117" s="185"/>
      <c r="G117" s="185"/>
      <c r="H117" s="185"/>
      <c r="I117" s="185"/>
      <c r="J117" s="185"/>
      <c r="K117" s="185"/>
      <c r="L117" s="185"/>
      <c r="M117" s="185"/>
      <c r="N117" s="185"/>
      <c r="O117" s="185"/>
      <c r="P117" s="185"/>
    </row>
    <row r="118" spans="1:16" x14ac:dyDescent="0.2">
      <c r="A118" s="11"/>
      <c r="B118" s="17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6" x14ac:dyDescent="0.2">
      <c r="A119" s="11"/>
      <c r="B119" s="17"/>
      <c r="C119" s="33" t="s">
        <v>39</v>
      </c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</row>
    <row r="120" spans="1:16" x14ac:dyDescent="0.2">
      <c r="A120" s="11"/>
      <c r="B120" s="17"/>
      <c r="C120" s="33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</row>
    <row r="121" spans="1:16" ht="12" customHeight="1" x14ac:dyDescent="0.2">
      <c r="A121" s="11"/>
      <c r="B121" s="17"/>
      <c r="C121" s="223" t="s">
        <v>40</v>
      </c>
      <c r="D121" s="223"/>
      <c r="E121" s="223"/>
      <c r="F121" s="223"/>
      <c r="G121" s="223"/>
      <c r="H121" s="223"/>
      <c r="I121" s="223"/>
      <c r="J121" s="223"/>
      <c r="K121" s="223"/>
      <c r="L121" s="223"/>
      <c r="M121" s="223"/>
      <c r="N121" s="223"/>
      <c r="O121" s="223"/>
      <c r="P121" s="223"/>
    </row>
    <row r="122" spans="1:16" x14ac:dyDescent="0.2">
      <c r="A122" s="11"/>
      <c r="B122" s="1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</row>
    <row r="123" spans="1:16" x14ac:dyDescent="0.2">
      <c r="A123" s="11"/>
      <c r="B123" s="1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</row>
    <row r="124" spans="1:16" x14ac:dyDescent="0.2">
      <c r="A124" s="17"/>
      <c r="B124" s="2" t="s">
        <v>16</v>
      </c>
      <c r="C124" s="18" t="s">
        <v>17</v>
      </c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</row>
    <row r="125" spans="1:16" x14ac:dyDescent="0.2">
      <c r="A125" s="17"/>
      <c r="B125" s="2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</row>
    <row r="126" spans="1:16" x14ac:dyDescent="0.2">
      <c r="A126" s="14"/>
      <c r="B126" s="14"/>
      <c r="C126" s="2" t="s">
        <v>2</v>
      </c>
      <c r="D126" s="14"/>
      <c r="E126" s="15"/>
      <c r="F126" s="14"/>
      <c r="G126" s="15"/>
      <c r="H126" s="14"/>
      <c r="I126" s="15"/>
      <c r="J126" s="14"/>
      <c r="K126" s="15"/>
      <c r="L126" s="14"/>
      <c r="M126" s="15"/>
      <c r="N126" s="14"/>
      <c r="O126" s="15"/>
      <c r="P126" s="14"/>
    </row>
    <row r="127" spans="1:16" x14ac:dyDescent="0.2">
      <c r="A127" s="15"/>
      <c r="B127" s="15"/>
      <c r="C127" s="2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</row>
    <row r="128" spans="1:16" x14ac:dyDescent="0.2">
      <c r="B128" s="20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16"/>
      <c r="P128" s="16"/>
    </row>
    <row r="129" spans="1:17" x14ac:dyDescent="0.2">
      <c r="B129" s="20"/>
      <c r="C129" s="37"/>
      <c r="D129" s="148" t="s">
        <v>26</v>
      </c>
      <c r="E129" s="149"/>
      <c r="F129" s="149"/>
      <c r="G129" s="149"/>
      <c r="H129" s="149"/>
      <c r="I129" s="149"/>
      <c r="J129" s="149"/>
      <c r="K129" s="149"/>
      <c r="L129" s="150"/>
      <c r="M129" s="156" t="s">
        <v>29</v>
      </c>
      <c r="N129" s="157"/>
      <c r="O129" s="158"/>
    </row>
    <row r="130" spans="1:17" x14ac:dyDescent="0.2">
      <c r="B130" s="20"/>
      <c r="C130" s="16"/>
      <c r="D130" s="172" t="s">
        <v>218</v>
      </c>
      <c r="E130" s="172"/>
      <c r="F130" s="172"/>
      <c r="G130" s="172"/>
      <c r="H130" s="172"/>
      <c r="I130" s="172"/>
      <c r="J130" s="172"/>
      <c r="K130" s="172"/>
      <c r="L130" s="172"/>
      <c r="M130" s="180">
        <v>4059495.47</v>
      </c>
      <c r="N130" s="180"/>
      <c r="O130" s="180"/>
      <c r="Q130" s="87"/>
    </row>
    <row r="131" spans="1:17" x14ac:dyDescent="0.2">
      <c r="B131" s="20"/>
      <c r="C131" s="16"/>
      <c r="D131" s="176" t="s">
        <v>219</v>
      </c>
      <c r="E131" s="176"/>
      <c r="F131" s="176"/>
      <c r="G131" s="176"/>
      <c r="H131" s="176"/>
      <c r="I131" s="176"/>
      <c r="J131" s="176"/>
      <c r="K131" s="176"/>
      <c r="L131" s="176"/>
      <c r="M131" s="171">
        <f>SUM(M130)</f>
        <v>4059495.47</v>
      </c>
      <c r="N131" s="171"/>
      <c r="O131" s="171"/>
      <c r="P131" s="16"/>
    </row>
    <row r="132" spans="1:17" x14ac:dyDescent="0.2">
      <c r="B132" s="20"/>
      <c r="C132" s="37"/>
      <c r="D132" s="43"/>
      <c r="E132" s="43"/>
      <c r="F132" s="43"/>
      <c r="G132" s="43"/>
      <c r="H132" s="43"/>
      <c r="I132" s="43"/>
      <c r="J132" s="43"/>
      <c r="K132" s="43"/>
      <c r="L132" s="43"/>
      <c r="M132" s="44"/>
      <c r="N132" s="44"/>
      <c r="O132" s="44"/>
      <c r="P132" s="37"/>
    </row>
    <row r="133" spans="1:17" x14ac:dyDescent="0.2">
      <c r="B133" s="20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</row>
    <row r="134" spans="1:17" x14ac:dyDescent="0.2">
      <c r="A134" s="7"/>
      <c r="B134" s="7"/>
      <c r="C134" s="2" t="s">
        <v>13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</row>
    <row r="135" spans="1:17" x14ac:dyDescent="0.2">
      <c r="A135" s="7"/>
      <c r="B135" s="7"/>
      <c r="C135" s="2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spans="1:17" ht="12" customHeight="1" x14ac:dyDescent="0.2">
      <c r="A136" s="7"/>
      <c r="B136" s="22" t="s">
        <v>24</v>
      </c>
      <c r="C136" s="173" t="s">
        <v>23</v>
      </c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</row>
    <row r="137" spans="1:17" x14ac:dyDescent="0.2">
      <c r="A137" s="7"/>
      <c r="B137" s="22"/>
      <c r="C137" s="173"/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</row>
    <row r="138" spans="1:17" x14ac:dyDescent="0.2">
      <c r="A138" s="7"/>
      <c r="B138" s="19"/>
      <c r="C138" s="173"/>
      <c r="D138" s="173"/>
      <c r="E138" s="173"/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</row>
    <row r="139" spans="1:17" x14ac:dyDescent="0.2">
      <c r="A139" s="7"/>
      <c r="B139" s="1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</row>
    <row r="140" spans="1:17" x14ac:dyDescent="0.2">
      <c r="A140" s="7"/>
      <c r="B140" s="19"/>
      <c r="C140" s="7"/>
      <c r="D140" s="7"/>
      <c r="E140" s="148" t="s">
        <v>26</v>
      </c>
      <c r="F140" s="149"/>
      <c r="G140" s="149"/>
      <c r="H140" s="149"/>
      <c r="I140" s="149"/>
      <c r="J140" s="149"/>
      <c r="K140" s="150"/>
      <c r="L140" s="156" t="s">
        <v>29</v>
      </c>
      <c r="M140" s="157"/>
      <c r="N140" s="158"/>
      <c r="P140" s="7"/>
    </row>
    <row r="141" spans="1:17" x14ac:dyDescent="0.2">
      <c r="A141" s="7"/>
      <c r="B141" s="19"/>
      <c r="C141" s="7"/>
      <c r="D141" s="7"/>
      <c r="E141" s="172" t="s">
        <v>159</v>
      </c>
      <c r="F141" s="172"/>
      <c r="G141" s="172"/>
      <c r="H141" s="172"/>
      <c r="I141" s="172"/>
      <c r="J141" s="172"/>
      <c r="K141" s="172"/>
      <c r="L141" s="180">
        <v>3869985.34</v>
      </c>
      <c r="M141" s="180"/>
      <c r="N141" s="180"/>
      <c r="P141" s="7"/>
      <c r="Q141" s="87"/>
    </row>
    <row r="142" spans="1:17" x14ac:dyDescent="0.2">
      <c r="A142" s="7"/>
      <c r="B142" s="19"/>
      <c r="C142" s="7"/>
      <c r="D142" s="7"/>
      <c r="E142" s="172" t="s">
        <v>160</v>
      </c>
      <c r="F142" s="172"/>
      <c r="G142" s="172"/>
      <c r="H142" s="172"/>
      <c r="I142" s="172"/>
      <c r="J142" s="172"/>
      <c r="K142" s="172"/>
      <c r="L142" s="180">
        <v>5800.23</v>
      </c>
      <c r="M142" s="180"/>
      <c r="N142" s="180"/>
      <c r="P142" s="7"/>
    </row>
    <row r="143" spans="1:17" x14ac:dyDescent="0.2">
      <c r="A143" s="7"/>
      <c r="B143" s="19"/>
      <c r="C143" s="7"/>
      <c r="D143" s="7"/>
      <c r="E143" s="205" t="s">
        <v>161</v>
      </c>
      <c r="F143" s="206"/>
      <c r="G143" s="206"/>
      <c r="H143" s="206"/>
      <c r="I143" s="206"/>
      <c r="J143" s="206"/>
      <c r="K143" s="207"/>
      <c r="L143" s="129">
        <v>31015.82</v>
      </c>
      <c r="M143" s="130"/>
      <c r="N143" s="131"/>
      <c r="P143" s="7"/>
    </row>
    <row r="144" spans="1:17" x14ac:dyDescent="0.2">
      <c r="A144" s="7"/>
      <c r="B144" s="19"/>
      <c r="C144" s="7"/>
      <c r="D144" s="7"/>
      <c r="E144" s="181" t="s">
        <v>137</v>
      </c>
      <c r="F144" s="182"/>
      <c r="G144" s="182"/>
      <c r="H144" s="182"/>
      <c r="I144" s="182"/>
      <c r="J144" s="182"/>
      <c r="K144" s="183"/>
      <c r="L144" s="202">
        <f>SUM(L141:N143)</f>
        <v>3906801.3899999997</v>
      </c>
      <c r="M144" s="202"/>
      <c r="N144" s="202"/>
      <c r="P144" s="7"/>
      <c r="Q144" s="87"/>
    </row>
    <row r="145" spans="1:16" x14ac:dyDescent="0.2">
      <c r="A145" s="7"/>
      <c r="B145" s="1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</row>
    <row r="146" spans="1:16" x14ac:dyDescent="0.2">
      <c r="A146" s="7"/>
      <c r="B146" s="19"/>
      <c r="C146" s="30" t="s">
        <v>41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</row>
    <row r="147" spans="1:16" x14ac:dyDescent="0.2">
      <c r="A147" s="7"/>
      <c r="B147" s="1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1:16" x14ac:dyDescent="0.2">
      <c r="A148" s="7"/>
      <c r="B148" s="19"/>
      <c r="C148" s="148" t="s">
        <v>26</v>
      </c>
      <c r="D148" s="149"/>
      <c r="E148" s="149"/>
      <c r="F148" s="149"/>
      <c r="G148" s="149"/>
      <c r="H148" s="149"/>
      <c r="I148" s="149"/>
      <c r="J148" s="150"/>
      <c r="K148" s="156" t="s">
        <v>29</v>
      </c>
      <c r="L148" s="157"/>
      <c r="M148" s="158"/>
      <c r="N148" s="156" t="s">
        <v>30</v>
      </c>
      <c r="O148" s="157"/>
      <c r="P148" s="158"/>
    </row>
    <row r="149" spans="1:16" x14ac:dyDescent="0.2">
      <c r="A149" s="7"/>
      <c r="B149" s="19"/>
      <c r="C149" s="42" t="s">
        <v>162</v>
      </c>
      <c r="D149" s="45"/>
      <c r="E149" s="45"/>
      <c r="F149" s="45"/>
      <c r="G149" s="45"/>
      <c r="H149" s="45"/>
      <c r="I149" s="45"/>
      <c r="J149" s="46"/>
      <c r="K149" s="129">
        <v>1340912.3</v>
      </c>
      <c r="L149" s="130"/>
      <c r="M149" s="131"/>
      <c r="N149" s="132">
        <f>K149/L144</f>
        <v>0.34322510057261962</v>
      </c>
      <c r="O149" s="133"/>
      <c r="P149" s="134"/>
    </row>
    <row r="150" spans="1:16" x14ac:dyDescent="0.2">
      <c r="A150" s="7"/>
      <c r="B150" s="19"/>
      <c r="C150" s="47" t="s">
        <v>163</v>
      </c>
      <c r="D150" s="45"/>
      <c r="E150" s="45"/>
      <c r="F150" s="45"/>
      <c r="G150" s="45"/>
      <c r="H150" s="45"/>
      <c r="I150" s="45"/>
      <c r="J150" s="46"/>
      <c r="K150" s="129">
        <v>399773.64</v>
      </c>
      <c r="L150" s="130"/>
      <c r="M150" s="131"/>
      <c r="N150" s="132">
        <f>K150/L144</f>
        <v>0.10232760770057985</v>
      </c>
      <c r="O150" s="133"/>
      <c r="P150" s="134"/>
    </row>
    <row r="151" spans="1:16" x14ac:dyDescent="0.2">
      <c r="A151" s="7"/>
      <c r="B151" s="19"/>
      <c r="C151" s="47" t="s">
        <v>164</v>
      </c>
      <c r="D151" s="45"/>
      <c r="E151" s="45"/>
      <c r="F151" s="45"/>
      <c r="G151" s="45"/>
      <c r="H151" s="45"/>
      <c r="I151" s="45"/>
      <c r="J151" s="46"/>
      <c r="K151" s="129">
        <v>1054181.19</v>
      </c>
      <c r="L151" s="130"/>
      <c r="M151" s="131"/>
      <c r="N151" s="132">
        <f>K151/L144</f>
        <v>0.26983229623556576</v>
      </c>
      <c r="O151" s="133"/>
      <c r="P151" s="134"/>
    </row>
    <row r="152" spans="1:16" s="27" customFormat="1" x14ac:dyDescent="0.2">
      <c r="A152" s="7"/>
      <c r="B152" s="19"/>
      <c r="C152" s="88" t="s">
        <v>236</v>
      </c>
      <c r="D152" s="89"/>
      <c r="E152" s="89"/>
      <c r="F152" s="89"/>
      <c r="G152" s="89"/>
      <c r="H152" s="89"/>
      <c r="I152" s="89"/>
      <c r="J152" s="90"/>
      <c r="K152" s="129">
        <v>372923.32</v>
      </c>
      <c r="L152" s="130"/>
      <c r="M152" s="131"/>
      <c r="N152" s="132">
        <f>K152/L144</f>
        <v>9.5454895903986564E-2</v>
      </c>
      <c r="O152" s="133"/>
      <c r="P152" s="134"/>
    </row>
    <row r="153" spans="1:16" s="27" customFormat="1" x14ac:dyDescent="0.2">
      <c r="A153" s="7"/>
      <c r="B153" s="1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16" s="27" customFormat="1" x14ac:dyDescent="0.2">
      <c r="A154" s="7"/>
      <c r="B154" s="1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 s="27" customFormat="1" x14ac:dyDescent="0.2">
      <c r="A155" s="7"/>
      <c r="B155" s="1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</row>
    <row r="156" spans="1:16" x14ac:dyDescent="0.2">
      <c r="B156" s="20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</row>
    <row r="157" spans="1:16" x14ac:dyDescent="0.2">
      <c r="A157" s="2"/>
      <c r="B157" s="23" t="s">
        <v>18</v>
      </c>
      <c r="C157" s="13" t="s">
        <v>19</v>
      </c>
    </row>
    <row r="158" spans="1:16" x14ac:dyDescent="0.2">
      <c r="A158" s="2"/>
      <c r="B158" s="23"/>
      <c r="C158" s="13"/>
    </row>
    <row r="159" spans="1:16" x14ac:dyDescent="0.2">
      <c r="A159" s="14"/>
      <c r="B159" s="24"/>
      <c r="C159" s="2" t="s">
        <v>14</v>
      </c>
      <c r="D159" s="14"/>
      <c r="E159" s="15"/>
      <c r="F159" s="14"/>
      <c r="G159" s="15"/>
      <c r="H159" s="14"/>
      <c r="I159" s="15"/>
      <c r="J159" s="14"/>
      <c r="K159" s="15"/>
      <c r="L159" s="14"/>
      <c r="M159" s="15"/>
      <c r="N159" s="14"/>
      <c r="O159" s="15"/>
      <c r="P159" s="14"/>
    </row>
    <row r="160" spans="1:16" x14ac:dyDescent="0.2">
      <c r="A160" s="15"/>
      <c r="B160" s="24"/>
      <c r="C160" s="2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</row>
    <row r="162" spans="1:17" x14ac:dyDescent="0.2">
      <c r="E162" s="148" t="s">
        <v>26</v>
      </c>
      <c r="F162" s="149"/>
      <c r="G162" s="149"/>
      <c r="H162" s="150"/>
      <c r="I162" s="156">
        <v>2022</v>
      </c>
      <c r="J162" s="157"/>
      <c r="K162" s="158"/>
      <c r="L162" s="154"/>
      <c r="M162" s="155"/>
      <c r="N162" s="155"/>
    </row>
    <row r="163" spans="1:17" x14ac:dyDescent="0.2">
      <c r="E163" s="151" t="s">
        <v>225</v>
      </c>
      <c r="F163" s="152"/>
      <c r="G163" s="152"/>
      <c r="H163" s="153"/>
      <c r="I163" s="145">
        <v>27998.99</v>
      </c>
      <c r="J163" s="146"/>
      <c r="K163" s="147"/>
      <c r="L163" s="92"/>
      <c r="M163" s="93"/>
      <c r="N163" s="93"/>
      <c r="Q163" s="107"/>
    </row>
    <row r="164" spans="1:17" x14ac:dyDescent="0.2">
      <c r="A164" s="1"/>
      <c r="E164" s="151" t="s">
        <v>140</v>
      </c>
      <c r="F164" s="152"/>
      <c r="G164" s="152"/>
      <c r="H164" s="153"/>
      <c r="I164" s="145">
        <v>1833450.74</v>
      </c>
      <c r="J164" s="146"/>
      <c r="K164" s="147"/>
      <c r="L164" s="163"/>
      <c r="M164" s="164"/>
      <c r="N164" s="164"/>
    </row>
    <row r="165" spans="1:17" s="27" customFormat="1" x14ac:dyDescent="0.2">
      <c r="A165" s="8"/>
      <c r="B165" s="8"/>
      <c r="C165" s="8"/>
      <c r="D165" s="8"/>
      <c r="E165" s="136" t="s">
        <v>138</v>
      </c>
      <c r="F165" s="137"/>
      <c r="G165" s="137"/>
      <c r="H165" s="138"/>
      <c r="I165" s="142">
        <f>+I163+I164</f>
        <v>1861449.73</v>
      </c>
      <c r="J165" s="143"/>
      <c r="K165" s="144"/>
      <c r="L165" s="140"/>
      <c r="M165" s="141"/>
      <c r="N165" s="141"/>
      <c r="O165" s="8"/>
      <c r="P165" s="8"/>
    </row>
    <row r="166" spans="1:17" s="27" customForma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</row>
    <row r="167" spans="1:17" s="27" customForma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</row>
    <row r="168" spans="1:17" s="27" customForma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</row>
    <row r="169" spans="1:17" s="27" customForma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</row>
    <row r="170" spans="1:17" s="27" customForma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</row>
    <row r="171" spans="1:17" s="27" customForma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</row>
    <row r="172" spans="1:17" s="27" customForma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</row>
    <row r="173" spans="1:17" s="27" customForma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</row>
    <row r="174" spans="1:17" s="37" customFormat="1" ht="25.5" customHeight="1" x14ac:dyDescent="0.2">
      <c r="A174" s="8"/>
      <c r="B174" s="2" t="s">
        <v>20</v>
      </c>
      <c r="C174" s="135" t="s">
        <v>21</v>
      </c>
      <c r="D174" s="135"/>
      <c r="E174" s="135"/>
      <c r="F174" s="135"/>
      <c r="G174" s="135"/>
      <c r="H174" s="135"/>
      <c r="I174" s="135"/>
      <c r="J174" s="135"/>
      <c r="K174" s="135"/>
      <c r="L174" s="135"/>
      <c r="M174" s="135"/>
      <c r="N174" s="135"/>
      <c r="O174" s="135"/>
      <c r="P174" s="135"/>
    </row>
    <row r="176" spans="1:17" x14ac:dyDescent="0.2">
      <c r="C176" s="111" t="s">
        <v>165</v>
      </c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3"/>
    </row>
    <row r="177" spans="3:17" ht="12" customHeight="1" x14ac:dyDescent="0.2">
      <c r="C177" s="114" t="s">
        <v>166</v>
      </c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6"/>
    </row>
    <row r="178" spans="3:17" x14ac:dyDescent="0.2">
      <c r="C178" s="159" t="s">
        <v>237</v>
      </c>
      <c r="D178" s="160"/>
      <c r="E178" s="160"/>
      <c r="F178" s="160"/>
      <c r="G178" s="160"/>
      <c r="H178" s="160"/>
      <c r="I178" s="160"/>
      <c r="J178" s="160"/>
      <c r="K178" s="160"/>
      <c r="L178" s="160"/>
      <c r="M178" s="160"/>
      <c r="N178" s="160"/>
      <c r="O178" s="160"/>
      <c r="P178" s="161"/>
    </row>
    <row r="179" spans="3:17" x14ac:dyDescent="0.2">
      <c r="C179" s="159" t="s">
        <v>167</v>
      </c>
      <c r="D179" s="160"/>
      <c r="E179" s="160"/>
      <c r="F179" s="160"/>
      <c r="G179" s="160"/>
      <c r="H179" s="160"/>
      <c r="I179" s="160"/>
      <c r="J179" s="160"/>
      <c r="K179" s="160"/>
      <c r="L179" s="160"/>
      <c r="M179" s="160"/>
      <c r="N179" s="160"/>
      <c r="O179" s="118"/>
      <c r="P179" s="119"/>
    </row>
    <row r="180" spans="3:17" x14ac:dyDescent="0.2">
      <c r="C180" s="120" t="s">
        <v>168</v>
      </c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2"/>
      <c r="O180" s="62"/>
      <c r="P180" s="54">
        <v>4059495.47</v>
      </c>
    </row>
    <row r="181" spans="3:17" x14ac:dyDescent="0.2">
      <c r="C181" s="128"/>
      <c r="D181" s="128"/>
      <c r="E181" s="50"/>
      <c r="F181" s="53"/>
    </row>
    <row r="182" spans="3:17" ht="12" customHeight="1" x14ac:dyDescent="0.2">
      <c r="C182" s="162" t="s">
        <v>169</v>
      </c>
      <c r="D182" s="162"/>
      <c r="E182" s="162"/>
      <c r="F182" s="162"/>
      <c r="G182" s="162"/>
      <c r="H182" s="162"/>
      <c r="I182" s="162"/>
      <c r="J182" s="162"/>
      <c r="K182" s="162"/>
      <c r="L182" s="162"/>
      <c r="M182" s="162"/>
      <c r="N182" s="162"/>
      <c r="O182" s="51"/>
      <c r="P182" s="55">
        <f ca="1">SUM(P182:P188)</f>
        <v>0</v>
      </c>
    </row>
    <row r="183" spans="3:17" ht="12.75" customHeight="1" x14ac:dyDescent="0.2">
      <c r="C183" s="124" t="s">
        <v>174</v>
      </c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52">
        <v>0</v>
      </c>
      <c r="P183" s="57"/>
      <c r="Q183" s="58"/>
    </row>
    <row r="184" spans="3:17" ht="12.75" customHeight="1" x14ac:dyDescent="0.2">
      <c r="C184" s="124" t="s">
        <v>175</v>
      </c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52"/>
      <c r="P184" s="57"/>
      <c r="Q184" s="58"/>
    </row>
    <row r="185" spans="3:17" x14ac:dyDescent="0.2">
      <c r="C185" s="124" t="s">
        <v>176</v>
      </c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52">
        <v>0</v>
      </c>
      <c r="P185" s="57"/>
      <c r="Q185" s="58"/>
    </row>
    <row r="186" spans="3:17" ht="12.75" customHeight="1" x14ac:dyDescent="0.2">
      <c r="C186" s="124" t="s">
        <v>177</v>
      </c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52">
        <v>0</v>
      </c>
      <c r="P186" s="57"/>
      <c r="Q186" s="58"/>
    </row>
    <row r="187" spans="3:17" ht="12.75" customHeight="1" x14ac:dyDescent="0.2">
      <c r="C187" s="124" t="s">
        <v>178</v>
      </c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52">
        <v>0</v>
      </c>
      <c r="P187" s="57"/>
      <c r="Q187" s="57"/>
    </row>
    <row r="188" spans="3:17" ht="12" customHeight="1" x14ac:dyDescent="0.2">
      <c r="C188" s="124" t="s">
        <v>170</v>
      </c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52">
        <v>0</v>
      </c>
      <c r="P188" s="57"/>
      <c r="Q188" s="59"/>
    </row>
    <row r="189" spans="3:17" x14ac:dyDescent="0.2">
      <c r="C189" s="165"/>
      <c r="D189" s="165"/>
      <c r="E189" s="165"/>
      <c r="F189" s="165"/>
      <c r="G189" s="165"/>
      <c r="H189" s="165"/>
      <c r="I189" s="165"/>
      <c r="J189" s="165"/>
      <c r="K189" s="165"/>
      <c r="L189" s="165"/>
      <c r="M189" s="165"/>
      <c r="N189" s="165"/>
      <c r="O189" s="50"/>
      <c r="Q189" s="57"/>
    </row>
    <row r="190" spans="3:17" ht="12" customHeight="1" x14ac:dyDescent="0.2">
      <c r="C190" s="162" t="s">
        <v>171</v>
      </c>
      <c r="D190" s="162"/>
      <c r="E190" s="162"/>
      <c r="F190" s="162"/>
      <c r="G190" s="162"/>
      <c r="H190" s="162"/>
      <c r="I190" s="162"/>
      <c r="J190" s="162"/>
      <c r="K190" s="162"/>
      <c r="L190" s="162"/>
      <c r="M190" s="162"/>
      <c r="N190" s="162"/>
      <c r="O190" s="51"/>
      <c r="P190" s="52">
        <f>SUM(O191:O193)</f>
        <v>0</v>
      </c>
      <c r="Q190" s="57"/>
    </row>
    <row r="191" spans="3:17" ht="12.75" customHeight="1" x14ac:dyDescent="0.2">
      <c r="C191" s="124" t="s">
        <v>179</v>
      </c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52">
        <v>0</v>
      </c>
      <c r="P191" s="56"/>
      <c r="Q191" s="57"/>
    </row>
    <row r="192" spans="3:17" ht="12.75" customHeight="1" x14ac:dyDescent="0.2">
      <c r="C192" s="124" t="s">
        <v>180</v>
      </c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52">
        <v>0</v>
      </c>
      <c r="P192" s="56"/>
      <c r="Q192" s="58"/>
    </row>
    <row r="193" spans="3:17" x14ac:dyDescent="0.2">
      <c r="C193" s="124" t="s">
        <v>172</v>
      </c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52">
        <v>0</v>
      </c>
      <c r="P193" s="56"/>
      <c r="Q193" s="58"/>
    </row>
    <row r="194" spans="3:17" x14ac:dyDescent="0.2">
      <c r="C194" s="128"/>
      <c r="D194" s="128"/>
      <c r="P194" s="60"/>
      <c r="Q194" s="60"/>
    </row>
    <row r="195" spans="3:17" x14ac:dyDescent="0.2">
      <c r="C195" s="125" t="s">
        <v>173</v>
      </c>
      <c r="D195" s="126"/>
      <c r="E195" s="126"/>
      <c r="F195" s="126"/>
      <c r="G195" s="126"/>
      <c r="H195" s="126"/>
      <c r="I195" s="126"/>
      <c r="J195" s="126"/>
      <c r="K195" s="126"/>
      <c r="L195" s="126"/>
      <c r="M195" s="126"/>
      <c r="N195" s="127"/>
      <c r="O195" s="61"/>
      <c r="P195" s="54">
        <v>4059495.47</v>
      </c>
    </row>
    <row r="203" spans="3:17" x14ac:dyDescent="0.2">
      <c r="C203" s="111" t="s">
        <v>165</v>
      </c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3"/>
    </row>
    <row r="204" spans="3:17" ht="12" customHeight="1" x14ac:dyDescent="0.2">
      <c r="C204" s="114" t="s">
        <v>181</v>
      </c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6"/>
    </row>
    <row r="205" spans="3:17" x14ac:dyDescent="0.2">
      <c r="C205" s="117" t="s">
        <v>237</v>
      </c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9"/>
    </row>
    <row r="206" spans="3:17" x14ac:dyDescent="0.2">
      <c r="C206" s="120" t="s">
        <v>182</v>
      </c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2"/>
      <c r="O206" s="49"/>
      <c r="P206" s="54">
        <v>4052330.67</v>
      </c>
    </row>
    <row r="207" spans="3:17" x14ac:dyDescent="0.2">
      <c r="C207" s="213"/>
      <c r="D207" s="213"/>
      <c r="O207" s="49"/>
      <c r="P207" s="49"/>
    </row>
    <row r="208" spans="3:17" x14ac:dyDescent="0.2">
      <c r="C208" s="123" t="s">
        <v>183</v>
      </c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63"/>
      <c r="P208" s="64">
        <f>SUM(O209:O229)</f>
        <v>176545.1</v>
      </c>
    </row>
    <row r="209" spans="3:16" ht="12.75" customHeight="1" x14ac:dyDescent="0.2">
      <c r="C209" s="211" t="s">
        <v>184</v>
      </c>
      <c r="D209" s="211"/>
      <c r="E209" s="211"/>
      <c r="F209" s="211"/>
      <c r="G209" s="211"/>
      <c r="H209" s="211"/>
      <c r="I209" s="211"/>
      <c r="J209" s="211"/>
      <c r="K209" s="211"/>
      <c r="L209" s="211"/>
      <c r="M209" s="211"/>
      <c r="N209" s="211"/>
      <c r="O209" s="65">
        <v>0</v>
      </c>
      <c r="P209" s="66"/>
    </row>
    <row r="210" spans="3:16" ht="12" customHeight="1" x14ac:dyDescent="0.2">
      <c r="C210" s="211" t="s">
        <v>185</v>
      </c>
      <c r="D210" s="211"/>
      <c r="E210" s="211"/>
      <c r="F210" s="211"/>
      <c r="G210" s="211"/>
      <c r="H210" s="211"/>
      <c r="I210" s="211"/>
      <c r="J210" s="211"/>
      <c r="K210" s="211"/>
      <c r="L210" s="211"/>
      <c r="M210" s="211"/>
      <c r="N210" s="211"/>
      <c r="O210" s="65">
        <v>0</v>
      </c>
      <c r="P210" s="66"/>
    </row>
    <row r="211" spans="3:16" ht="12" customHeight="1" x14ac:dyDescent="0.2">
      <c r="C211" s="211" t="s">
        <v>186</v>
      </c>
      <c r="D211" s="211"/>
      <c r="E211" s="211"/>
      <c r="F211" s="211"/>
      <c r="G211" s="211"/>
      <c r="H211" s="211"/>
      <c r="I211" s="211"/>
      <c r="J211" s="211"/>
      <c r="K211" s="211"/>
      <c r="L211" s="211"/>
      <c r="M211" s="211"/>
      <c r="N211" s="211"/>
      <c r="O211" s="65">
        <v>176545.1</v>
      </c>
      <c r="P211" s="66"/>
    </row>
    <row r="212" spans="3:16" ht="12" customHeight="1" x14ac:dyDescent="0.2">
      <c r="C212" s="211" t="s">
        <v>187</v>
      </c>
      <c r="D212" s="211"/>
      <c r="E212" s="211"/>
      <c r="F212" s="211"/>
      <c r="G212" s="211"/>
      <c r="H212" s="211"/>
      <c r="I212" s="211"/>
      <c r="J212" s="211"/>
      <c r="K212" s="211"/>
      <c r="L212" s="211"/>
      <c r="M212" s="211"/>
      <c r="N212" s="211"/>
      <c r="O212" s="65">
        <v>0</v>
      </c>
      <c r="P212" s="66"/>
    </row>
    <row r="213" spans="3:16" ht="12" customHeight="1" x14ac:dyDescent="0.2">
      <c r="C213" s="211" t="s">
        <v>188</v>
      </c>
      <c r="D213" s="211"/>
      <c r="E213" s="211"/>
      <c r="F213" s="211"/>
      <c r="G213" s="211"/>
      <c r="H213" s="211"/>
      <c r="I213" s="211"/>
      <c r="J213" s="211"/>
      <c r="K213" s="211"/>
      <c r="L213" s="211"/>
      <c r="M213" s="211"/>
      <c r="N213" s="211"/>
      <c r="O213" s="65">
        <v>0</v>
      </c>
      <c r="P213" s="66"/>
    </row>
    <row r="214" spans="3:16" ht="12" customHeight="1" x14ac:dyDescent="0.2">
      <c r="C214" s="211" t="s">
        <v>189</v>
      </c>
      <c r="D214" s="211"/>
      <c r="E214" s="211"/>
      <c r="F214" s="211"/>
      <c r="G214" s="211"/>
      <c r="H214" s="211"/>
      <c r="I214" s="211"/>
      <c r="J214" s="211"/>
      <c r="K214" s="211"/>
      <c r="L214" s="211"/>
      <c r="M214" s="211"/>
      <c r="N214" s="211"/>
      <c r="O214" s="65">
        <v>0</v>
      </c>
      <c r="P214" s="66"/>
    </row>
    <row r="215" spans="3:16" ht="12" customHeight="1" x14ac:dyDescent="0.2">
      <c r="C215" s="211" t="s">
        <v>190</v>
      </c>
      <c r="D215" s="211"/>
      <c r="E215" s="211"/>
      <c r="F215" s="211"/>
      <c r="G215" s="211"/>
      <c r="H215" s="211"/>
      <c r="I215" s="211"/>
      <c r="J215" s="211"/>
      <c r="K215" s="211"/>
      <c r="L215" s="211"/>
      <c r="M215" s="211"/>
      <c r="N215" s="211"/>
      <c r="O215" s="65">
        <v>0</v>
      </c>
      <c r="P215" s="66"/>
    </row>
    <row r="216" spans="3:16" ht="12" customHeight="1" x14ac:dyDescent="0.2">
      <c r="C216" s="211" t="s">
        <v>191</v>
      </c>
      <c r="D216" s="211"/>
      <c r="E216" s="211"/>
      <c r="F216" s="211"/>
      <c r="G216" s="211"/>
      <c r="H216" s="211"/>
      <c r="I216" s="211"/>
      <c r="J216" s="211"/>
      <c r="K216" s="211"/>
      <c r="L216" s="211"/>
      <c r="M216" s="211"/>
      <c r="N216" s="211"/>
      <c r="O216" s="65">
        <v>0</v>
      </c>
      <c r="P216" s="66"/>
    </row>
    <row r="217" spans="3:16" ht="12" customHeight="1" x14ac:dyDescent="0.2">
      <c r="C217" s="211" t="s">
        <v>192</v>
      </c>
      <c r="D217" s="211"/>
      <c r="E217" s="211"/>
      <c r="F217" s="211"/>
      <c r="G217" s="211"/>
      <c r="H217" s="211"/>
      <c r="I217" s="211"/>
      <c r="J217" s="211"/>
      <c r="K217" s="211"/>
      <c r="L217" s="211"/>
      <c r="M217" s="211"/>
      <c r="N217" s="211"/>
      <c r="O217" s="65">
        <v>0</v>
      </c>
      <c r="P217" s="66"/>
    </row>
    <row r="218" spans="3:16" ht="12" customHeight="1" x14ac:dyDescent="0.2">
      <c r="C218" s="211" t="s">
        <v>193</v>
      </c>
      <c r="D218" s="211"/>
      <c r="E218" s="211"/>
      <c r="F218" s="211"/>
      <c r="G218" s="211"/>
      <c r="H218" s="211"/>
      <c r="I218" s="211"/>
      <c r="J218" s="211"/>
      <c r="K218" s="211"/>
      <c r="L218" s="211"/>
      <c r="M218" s="211"/>
      <c r="N218" s="211"/>
      <c r="O218" s="65">
        <v>0</v>
      </c>
      <c r="P218" s="66"/>
    </row>
    <row r="219" spans="3:16" ht="12" customHeight="1" x14ac:dyDescent="0.2">
      <c r="C219" s="211" t="s">
        <v>194</v>
      </c>
      <c r="D219" s="211"/>
      <c r="E219" s="211"/>
      <c r="F219" s="211"/>
      <c r="G219" s="211"/>
      <c r="H219" s="211"/>
      <c r="I219" s="211"/>
      <c r="J219" s="211"/>
      <c r="K219" s="211"/>
      <c r="L219" s="211"/>
      <c r="M219" s="211"/>
      <c r="N219" s="211"/>
      <c r="O219" s="65">
        <v>0</v>
      </c>
      <c r="P219" s="66"/>
    </row>
    <row r="220" spans="3:16" ht="12" customHeight="1" x14ac:dyDescent="0.2">
      <c r="C220" s="211" t="s">
        <v>195</v>
      </c>
      <c r="D220" s="211"/>
      <c r="E220" s="211"/>
      <c r="F220" s="211"/>
      <c r="G220" s="211"/>
      <c r="H220" s="211"/>
      <c r="I220" s="211"/>
      <c r="J220" s="211"/>
      <c r="K220" s="211"/>
      <c r="L220" s="211"/>
      <c r="M220" s="211"/>
      <c r="N220" s="211"/>
      <c r="O220" s="65">
        <v>0</v>
      </c>
      <c r="P220" s="66"/>
    </row>
    <row r="221" spans="3:16" ht="12" customHeight="1" x14ac:dyDescent="0.2">
      <c r="C221" s="211" t="s">
        <v>196</v>
      </c>
      <c r="D221" s="211"/>
      <c r="E221" s="211"/>
      <c r="F221" s="211"/>
      <c r="G221" s="211"/>
      <c r="H221" s="211"/>
      <c r="I221" s="211"/>
      <c r="J221" s="211"/>
      <c r="K221" s="211"/>
      <c r="L221" s="211"/>
      <c r="M221" s="211"/>
      <c r="N221" s="211"/>
      <c r="O221" s="65">
        <v>0</v>
      </c>
      <c r="P221" s="66"/>
    </row>
    <row r="222" spans="3:16" ht="12" customHeight="1" x14ac:dyDescent="0.2">
      <c r="C222" s="211" t="s">
        <v>197</v>
      </c>
      <c r="D222" s="211"/>
      <c r="E222" s="211"/>
      <c r="F222" s="211"/>
      <c r="G222" s="211"/>
      <c r="H222" s="211"/>
      <c r="I222" s="211"/>
      <c r="J222" s="211"/>
      <c r="K222" s="211"/>
      <c r="L222" s="211"/>
      <c r="M222" s="211"/>
      <c r="N222" s="211"/>
      <c r="O222" s="65">
        <v>0</v>
      </c>
      <c r="P222" s="66"/>
    </row>
    <row r="223" spans="3:16" ht="12" customHeight="1" x14ac:dyDescent="0.2">
      <c r="C223" s="211" t="s">
        <v>198</v>
      </c>
      <c r="D223" s="211"/>
      <c r="E223" s="211"/>
      <c r="F223" s="211"/>
      <c r="G223" s="211"/>
      <c r="H223" s="211"/>
      <c r="I223" s="211"/>
      <c r="J223" s="211"/>
      <c r="K223" s="211"/>
      <c r="L223" s="211"/>
      <c r="M223" s="211"/>
      <c r="N223" s="211"/>
      <c r="O223" s="65">
        <v>0</v>
      </c>
      <c r="P223" s="66"/>
    </row>
    <row r="224" spans="3:16" ht="12" customHeight="1" x14ac:dyDescent="0.2">
      <c r="C224" s="211" t="s">
        <v>199</v>
      </c>
      <c r="D224" s="211"/>
      <c r="E224" s="211"/>
      <c r="F224" s="211"/>
      <c r="G224" s="211"/>
      <c r="H224" s="211"/>
      <c r="I224" s="211"/>
      <c r="J224" s="211"/>
      <c r="K224" s="211"/>
      <c r="L224" s="211"/>
      <c r="M224" s="211"/>
      <c r="N224" s="211"/>
      <c r="O224" s="65">
        <v>0</v>
      </c>
      <c r="P224" s="66"/>
    </row>
    <row r="225" spans="3:16" ht="12" customHeight="1" x14ac:dyDescent="0.2">
      <c r="C225" s="211" t="s">
        <v>200</v>
      </c>
      <c r="D225" s="211"/>
      <c r="E225" s="211"/>
      <c r="F225" s="211"/>
      <c r="G225" s="211"/>
      <c r="H225" s="211"/>
      <c r="I225" s="211"/>
      <c r="J225" s="211"/>
      <c r="K225" s="211"/>
      <c r="L225" s="211"/>
      <c r="M225" s="211"/>
      <c r="N225" s="211"/>
      <c r="O225" s="65">
        <v>0</v>
      </c>
      <c r="P225" s="66"/>
    </row>
    <row r="226" spans="3:16" ht="12" customHeight="1" x14ac:dyDescent="0.2">
      <c r="C226" s="211" t="s">
        <v>201</v>
      </c>
      <c r="D226" s="211"/>
      <c r="E226" s="211"/>
      <c r="F226" s="211"/>
      <c r="G226" s="211"/>
      <c r="H226" s="211"/>
      <c r="I226" s="211"/>
      <c r="J226" s="211"/>
      <c r="K226" s="211"/>
      <c r="L226" s="211"/>
      <c r="M226" s="211"/>
      <c r="N226" s="211"/>
      <c r="O226" s="65">
        <v>0</v>
      </c>
      <c r="P226" s="66"/>
    </row>
    <row r="227" spans="3:16" ht="12" customHeight="1" x14ac:dyDescent="0.2">
      <c r="C227" s="211" t="s">
        <v>202</v>
      </c>
      <c r="D227" s="211"/>
      <c r="E227" s="211"/>
      <c r="F227" s="211"/>
      <c r="G227" s="211"/>
      <c r="H227" s="211"/>
      <c r="I227" s="211"/>
      <c r="J227" s="211"/>
      <c r="K227" s="211"/>
      <c r="L227" s="211"/>
      <c r="M227" s="211"/>
      <c r="N227" s="211"/>
      <c r="O227" s="65">
        <v>0</v>
      </c>
      <c r="P227" s="66"/>
    </row>
    <row r="228" spans="3:16" ht="12" customHeight="1" x14ac:dyDescent="0.2">
      <c r="C228" s="211" t="s">
        <v>203</v>
      </c>
      <c r="D228" s="211"/>
      <c r="E228" s="211"/>
      <c r="F228" s="211"/>
      <c r="G228" s="211"/>
      <c r="H228" s="211"/>
      <c r="I228" s="211"/>
      <c r="J228" s="211"/>
      <c r="K228" s="211"/>
      <c r="L228" s="211"/>
      <c r="M228" s="211"/>
      <c r="N228" s="211"/>
      <c r="O228" s="65">
        <v>0</v>
      </c>
      <c r="P228" s="66"/>
    </row>
    <row r="229" spans="3:16" ht="12" customHeight="1" x14ac:dyDescent="0.2">
      <c r="C229" s="211" t="s">
        <v>204</v>
      </c>
      <c r="D229" s="211"/>
      <c r="E229" s="211"/>
      <c r="F229" s="211"/>
      <c r="G229" s="211"/>
      <c r="H229" s="211"/>
      <c r="I229" s="211"/>
      <c r="J229" s="211"/>
      <c r="K229" s="211"/>
      <c r="L229" s="211"/>
      <c r="M229" s="211"/>
      <c r="N229" s="211"/>
      <c r="O229" s="65">
        <v>0</v>
      </c>
      <c r="P229" s="66"/>
    </row>
    <row r="230" spans="3:16" x14ac:dyDescent="0.2">
      <c r="C230" s="213"/>
      <c r="D230" s="213"/>
      <c r="O230" s="49"/>
      <c r="P230" s="49"/>
    </row>
    <row r="231" spans="3:16" x14ac:dyDescent="0.2">
      <c r="C231" s="123" t="s">
        <v>205</v>
      </c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63"/>
      <c r="P231" s="64">
        <f>SUM(O232:O238)</f>
        <v>31015.82</v>
      </c>
    </row>
    <row r="232" spans="3:16" x14ac:dyDescent="0.2">
      <c r="C232" s="211" t="s">
        <v>206</v>
      </c>
      <c r="D232" s="211"/>
      <c r="E232" s="211"/>
      <c r="F232" s="211"/>
      <c r="G232" s="211"/>
      <c r="H232" s="211"/>
      <c r="I232" s="211"/>
      <c r="J232" s="211"/>
      <c r="K232" s="211"/>
      <c r="L232" s="211"/>
      <c r="M232" s="211"/>
      <c r="N232" s="211"/>
      <c r="O232" s="65">
        <v>31015.82</v>
      </c>
      <c r="P232" s="66"/>
    </row>
    <row r="233" spans="3:16" x14ac:dyDescent="0.2">
      <c r="C233" s="211" t="s">
        <v>207</v>
      </c>
      <c r="D233" s="211"/>
      <c r="E233" s="211"/>
      <c r="F233" s="211"/>
      <c r="G233" s="211"/>
      <c r="H233" s="211"/>
      <c r="I233" s="211"/>
      <c r="J233" s="211"/>
      <c r="K233" s="211"/>
      <c r="L233" s="211"/>
      <c r="M233" s="211"/>
      <c r="N233" s="211"/>
      <c r="O233" s="65">
        <v>0</v>
      </c>
      <c r="P233" s="66"/>
    </row>
    <row r="234" spans="3:16" x14ac:dyDescent="0.2">
      <c r="C234" s="211" t="s">
        <v>208</v>
      </c>
      <c r="D234" s="211"/>
      <c r="E234" s="211"/>
      <c r="F234" s="211"/>
      <c r="G234" s="211"/>
      <c r="H234" s="211"/>
      <c r="I234" s="211"/>
      <c r="J234" s="211"/>
      <c r="K234" s="211"/>
      <c r="L234" s="211"/>
      <c r="M234" s="211"/>
      <c r="N234" s="211"/>
      <c r="O234" s="65">
        <v>0</v>
      </c>
      <c r="P234" s="66"/>
    </row>
    <row r="235" spans="3:16" x14ac:dyDescent="0.2">
      <c r="C235" s="211" t="s">
        <v>209</v>
      </c>
      <c r="D235" s="211"/>
      <c r="E235" s="211"/>
      <c r="F235" s="211"/>
      <c r="G235" s="211"/>
      <c r="H235" s="211"/>
      <c r="I235" s="211"/>
      <c r="J235" s="211"/>
      <c r="K235" s="211"/>
      <c r="L235" s="211"/>
      <c r="M235" s="211"/>
      <c r="N235" s="211"/>
      <c r="O235" s="65">
        <v>0</v>
      </c>
      <c r="P235" s="66"/>
    </row>
    <row r="236" spans="3:16" x14ac:dyDescent="0.2">
      <c r="C236" s="211" t="s">
        <v>210</v>
      </c>
      <c r="D236" s="211"/>
      <c r="E236" s="211"/>
      <c r="F236" s="211"/>
      <c r="G236" s="211"/>
      <c r="H236" s="211"/>
      <c r="I236" s="211"/>
      <c r="J236" s="211"/>
      <c r="K236" s="211"/>
      <c r="L236" s="211"/>
      <c r="M236" s="211"/>
      <c r="N236" s="211"/>
      <c r="O236" s="65">
        <v>0</v>
      </c>
      <c r="P236" s="66"/>
    </row>
    <row r="237" spans="3:16" x14ac:dyDescent="0.2">
      <c r="C237" s="211" t="s">
        <v>211</v>
      </c>
      <c r="D237" s="211"/>
      <c r="E237" s="211"/>
      <c r="F237" s="211"/>
      <c r="G237" s="211"/>
      <c r="H237" s="211"/>
      <c r="I237" s="211"/>
      <c r="J237" s="211"/>
      <c r="K237" s="211"/>
      <c r="L237" s="211"/>
      <c r="M237" s="211"/>
      <c r="N237" s="211"/>
      <c r="O237" s="65">
        <v>0</v>
      </c>
      <c r="P237" s="66"/>
    </row>
    <row r="238" spans="3:16" x14ac:dyDescent="0.2">
      <c r="C238" s="211" t="s">
        <v>212</v>
      </c>
      <c r="D238" s="211"/>
      <c r="E238" s="211"/>
      <c r="F238" s="211"/>
      <c r="G238" s="211"/>
      <c r="H238" s="211"/>
      <c r="I238" s="211"/>
      <c r="J238" s="211"/>
      <c r="K238" s="211"/>
      <c r="L238" s="211"/>
      <c r="M238" s="211"/>
      <c r="N238" s="211"/>
      <c r="O238" s="65">
        <v>0</v>
      </c>
      <c r="P238" s="66"/>
    </row>
    <row r="239" spans="3:16" x14ac:dyDescent="0.2">
      <c r="C239" s="213"/>
      <c r="D239" s="213"/>
      <c r="O239" s="49"/>
      <c r="P239" s="49"/>
    </row>
    <row r="240" spans="3:16" x14ac:dyDescent="0.2">
      <c r="C240" s="212" t="s">
        <v>213</v>
      </c>
      <c r="D240" s="212"/>
      <c r="E240" s="212"/>
      <c r="F240" s="212"/>
      <c r="G240" s="212"/>
      <c r="H240" s="212"/>
      <c r="I240" s="212"/>
      <c r="J240" s="212"/>
      <c r="K240" s="212"/>
      <c r="L240" s="212"/>
      <c r="M240" s="212"/>
      <c r="N240" s="212"/>
      <c r="O240" s="49"/>
      <c r="P240" s="54">
        <f>+P206-P208+P231</f>
        <v>3906801.3899999997</v>
      </c>
    </row>
    <row r="246" spans="4:15" ht="12.75" x14ac:dyDescent="0.2">
      <c r="D246" s="102"/>
      <c r="E246" s="102"/>
      <c r="F246" s="102"/>
      <c r="G246" s="69"/>
      <c r="L246" s="102"/>
      <c r="M246" s="103"/>
      <c r="N246" s="104"/>
      <c r="O246" s="69"/>
    </row>
    <row r="247" spans="4:15" x14ac:dyDescent="0.2">
      <c r="D247" s="109" t="s">
        <v>224</v>
      </c>
      <c r="E247" s="109"/>
      <c r="F247" s="109"/>
      <c r="G247" s="109"/>
      <c r="L247" s="139" t="s">
        <v>226</v>
      </c>
      <c r="M247" s="139"/>
      <c r="N247" s="139"/>
      <c r="O247" s="139"/>
    </row>
    <row r="248" spans="4:15" ht="12.75" customHeight="1" x14ac:dyDescent="0.2">
      <c r="D248" s="109" t="s">
        <v>214</v>
      </c>
      <c r="E248" s="109"/>
      <c r="F248" s="109"/>
      <c r="G248" s="109"/>
      <c r="L248" s="139" t="s">
        <v>227</v>
      </c>
      <c r="M248" s="139"/>
      <c r="N248" s="139"/>
      <c r="O248" s="139"/>
    </row>
    <row r="249" spans="4:15" ht="12.75" customHeight="1" x14ac:dyDescent="0.2">
      <c r="D249" s="100"/>
      <c r="E249" s="100"/>
      <c r="F249" s="100"/>
      <c r="G249" s="100"/>
      <c r="L249" s="99"/>
      <c r="M249" s="99"/>
      <c r="N249" s="99"/>
      <c r="O249" s="99"/>
    </row>
    <row r="250" spans="4:15" ht="12.75" customHeight="1" x14ac:dyDescent="0.2">
      <c r="D250" s="100"/>
      <c r="E250" s="100"/>
      <c r="F250" s="100"/>
      <c r="G250" s="100"/>
      <c r="L250" s="99"/>
      <c r="M250" s="99"/>
      <c r="N250" s="99"/>
      <c r="O250" s="99"/>
    </row>
    <row r="251" spans="4:15" ht="12.75" x14ac:dyDescent="0.2">
      <c r="D251" s="104"/>
      <c r="E251" s="104"/>
      <c r="F251" s="105"/>
      <c r="G251" s="105"/>
      <c r="H251" s="94"/>
      <c r="I251" s="94"/>
    </row>
    <row r="252" spans="4:15" ht="12.75" customHeight="1" x14ac:dyDescent="0.2">
      <c r="D252" s="109" t="s">
        <v>223</v>
      </c>
      <c r="E252" s="109"/>
      <c r="F252" s="109"/>
      <c r="G252" s="109"/>
      <c r="H252" s="101"/>
      <c r="I252" s="101"/>
    </row>
    <row r="253" spans="4:15" ht="26.25" customHeight="1" x14ac:dyDescent="0.2">
      <c r="D253" s="110" t="s">
        <v>228</v>
      </c>
      <c r="E253" s="110"/>
      <c r="F253" s="110"/>
      <c r="G253" s="110"/>
      <c r="H253" s="101"/>
      <c r="I253" s="101"/>
    </row>
    <row r="254" spans="4:15" ht="12.75" x14ac:dyDescent="0.2">
      <c r="D254" s="95"/>
      <c r="E254" s="96"/>
      <c r="F254" s="94"/>
      <c r="G254" s="97"/>
      <c r="H254" s="98"/>
      <c r="I254" s="98"/>
    </row>
  </sheetData>
  <mergeCells count="190">
    <mergeCell ref="Q100:T100"/>
    <mergeCell ref="J28:L28"/>
    <mergeCell ref="C28:I28"/>
    <mergeCell ref="C29:I29"/>
    <mergeCell ref="J29:L29"/>
    <mergeCell ref="C30:I30"/>
    <mergeCell ref="J30:L30"/>
    <mergeCell ref="M65:O65"/>
    <mergeCell ref="M66:O66"/>
    <mergeCell ref="C44:I44"/>
    <mergeCell ref="J44:L44"/>
    <mergeCell ref="M44:O44"/>
    <mergeCell ref="D61:L61"/>
    <mergeCell ref="M61:O61"/>
    <mergeCell ref="M58:O58"/>
    <mergeCell ref="D58:L58"/>
    <mergeCell ref="D60:L60"/>
    <mergeCell ref="B1:P1"/>
    <mergeCell ref="B2:P2"/>
    <mergeCell ref="B3:P3"/>
    <mergeCell ref="B4:P4"/>
    <mergeCell ref="J42:L42"/>
    <mergeCell ref="D59:L59"/>
    <mergeCell ref="M59:O59"/>
    <mergeCell ref="C228:N228"/>
    <mergeCell ref="C229:N229"/>
    <mergeCell ref="C121:P121"/>
    <mergeCell ref="M100:O100"/>
    <mergeCell ref="D101:L101"/>
    <mergeCell ref="M101:O101"/>
    <mergeCell ref="M102:O102"/>
    <mergeCell ref="L144:N144"/>
    <mergeCell ref="D129:L129"/>
    <mergeCell ref="M129:O129"/>
    <mergeCell ref="C31:I31"/>
    <mergeCell ref="J31:L31"/>
    <mergeCell ref="E141:K141"/>
    <mergeCell ref="L141:N141"/>
    <mergeCell ref="E143:K143"/>
    <mergeCell ref="L143:N143"/>
    <mergeCell ref="D131:L131"/>
    <mergeCell ref="D104:L104"/>
    <mergeCell ref="C238:N238"/>
    <mergeCell ref="C240:N240"/>
    <mergeCell ref="C239:D239"/>
    <mergeCell ref="C209:N209"/>
    <mergeCell ref="C207:D207"/>
    <mergeCell ref="C230:D230"/>
    <mergeCell ref="C210:N210"/>
    <mergeCell ref="C211:N211"/>
    <mergeCell ref="C212:N212"/>
    <mergeCell ref="C213:N213"/>
    <mergeCell ref="C214:N214"/>
    <mergeCell ref="C215:N215"/>
    <mergeCell ref="C216:N216"/>
    <mergeCell ref="C217:N217"/>
    <mergeCell ref="C218:N218"/>
    <mergeCell ref="C219:N219"/>
    <mergeCell ref="C220:N220"/>
    <mergeCell ref="C221:N221"/>
    <mergeCell ref="K150:M150"/>
    <mergeCell ref="M104:O104"/>
    <mergeCell ref="M67:O67"/>
    <mergeCell ref="M68:O68"/>
    <mergeCell ref="E78:H78"/>
    <mergeCell ref="I78:K78"/>
    <mergeCell ref="L78:N78"/>
    <mergeCell ref="E79:H79"/>
    <mergeCell ref="I79:K79"/>
    <mergeCell ref="L79:N79"/>
    <mergeCell ref="D103:L103"/>
    <mergeCell ref="M103:O103"/>
    <mergeCell ref="D100:L100"/>
    <mergeCell ref="D99:L99"/>
    <mergeCell ref="M99:O99"/>
    <mergeCell ref="E80:H80"/>
    <mergeCell ref="I80:K80"/>
    <mergeCell ref="L80:N80"/>
    <mergeCell ref="E81:H81"/>
    <mergeCell ref="I81:K81"/>
    <mergeCell ref="L81:N81"/>
    <mergeCell ref="D102:L102"/>
    <mergeCell ref="C148:J148"/>
    <mergeCell ref="K148:M148"/>
    <mergeCell ref="B8:P12"/>
    <mergeCell ref="C109:P111"/>
    <mergeCell ref="C115:P117"/>
    <mergeCell ref="M60:O60"/>
    <mergeCell ref="M62:O62"/>
    <mergeCell ref="D56:L56"/>
    <mergeCell ref="D57:L57"/>
    <mergeCell ref="M56:O56"/>
    <mergeCell ref="M57:O57"/>
    <mergeCell ref="D62:L62"/>
    <mergeCell ref="C43:I43"/>
    <mergeCell ref="J43:L43"/>
    <mergeCell ref="C41:I41"/>
    <mergeCell ref="J39:L39"/>
    <mergeCell ref="M39:O39"/>
    <mergeCell ref="J40:L40"/>
    <mergeCell ref="J41:L41"/>
    <mergeCell ref="M40:O40"/>
    <mergeCell ref="M41:O41"/>
    <mergeCell ref="D63:L63"/>
    <mergeCell ref="A18:P18"/>
    <mergeCell ref="K149:M149"/>
    <mergeCell ref="N148:P148"/>
    <mergeCell ref="N149:P149"/>
    <mergeCell ref="C36:P37"/>
    <mergeCell ref="C39:I39"/>
    <mergeCell ref="C40:I40"/>
    <mergeCell ref="M131:O131"/>
    <mergeCell ref="D130:L130"/>
    <mergeCell ref="C136:P138"/>
    <mergeCell ref="E142:K142"/>
    <mergeCell ref="M43:O43"/>
    <mergeCell ref="D64:L64"/>
    <mergeCell ref="D65:L65"/>
    <mergeCell ref="D66:L66"/>
    <mergeCell ref="D68:L68"/>
    <mergeCell ref="D67:L67"/>
    <mergeCell ref="C74:P76"/>
    <mergeCell ref="M63:O63"/>
    <mergeCell ref="M64:O64"/>
    <mergeCell ref="L142:N142"/>
    <mergeCell ref="E144:K144"/>
    <mergeCell ref="M130:O130"/>
    <mergeCell ref="E140:K140"/>
    <mergeCell ref="L140:N140"/>
    <mergeCell ref="K152:M152"/>
    <mergeCell ref="N152:P152"/>
    <mergeCell ref="C189:N189"/>
    <mergeCell ref="C190:N190"/>
    <mergeCell ref="E163:H163"/>
    <mergeCell ref="I163:K163"/>
    <mergeCell ref="C184:N184"/>
    <mergeCell ref="C185:N185"/>
    <mergeCell ref="C186:N186"/>
    <mergeCell ref="C180:N180"/>
    <mergeCell ref="C181:D181"/>
    <mergeCell ref="C187:N187"/>
    <mergeCell ref="C188:N188"/>
    <mergeCell ref="K151:M151"/>
    <mergeCell ref="N150:P150"/>
    <mergeCell ref="N151:P151"/>
    <mergeCell ref="C174:P174"/>
    <mergeCell ref="E165:H165"/>
    <mergeCell ref="D248:G248"/>
    <mergeCell ref="D247:G247"/>
    <mergeCell ref="L247:O247"/>
    <mergeCell ref="L248:O248"/>
    <mergeCell ref="C191:N191"/>
    <mergeCell ref="L165:N165"/>
    <mergeCell ref="I165:K165"/>
    <mergeCell ref="I164:K164"/>
    <mergeCell ref="E162:H162"/>
    <mergeCell ref="E164:H164"/>
    <mergeCell ref="L162:N162"/>
    <mergeCell ref="I162:K162"/>
    <mergeCell ref="C176:P176"/>
    <mergeCell ref="C177:P177"/>
    <mergeCell ref="C178:P178"/>
    <mergeCell ref="C179:P179"/>
    <mergeCell ref="C182:N182"/>
    <mergeCell ref="C183:N183"/>
    <mergeCell ref="L164:N164"/>
    <mergeCell ref="D252:G252"/>
    <mergeCell ref="D253:G253"/>
    <mergeCell ref="C203:P203"/>
    <mergeCell ref="C204:P204"/>
    <mergeCell ref="C205:P205"/>
    <mergeCell ref="C206:N206"/>
    <mergeCell ref="C208:N208"/>
    <mergeCell ref="C192:N192"/>
    <mergeCell ref="C193:N193"/>
    <mergeCell ref="C195:N195"/>
    <mergeCell ref="C194:D194"/>
    <mergeCell ref="C222:N222"/>
    <mergeCell ref="C223:N223"/>
    <mergeCell ref="C224:N224"/>
    <mergeCell ref="C225:N225"/>
    <mergeCell ref="C226:N226"/>
    <mergeCell ref="C227:N227"/>
    <mergeCell ref="C231:N231"/>
    <mergeCell ref="C232:N232"/>
    <mergeCell ref="C233:N233"/>
    <mergeCell ref="C234:N234"/>
    <mergeCell ref="C235:N235"/>
    <mergeCell ref="C236:N236"/>
    <mergeCell ref="C237:N237"/>
  </mergeCells>
  <printOptions horizontalCentered="1" verticalCentered="1"/>
  <pageMargins left="0.39370078740157483" right="0.39370078740157483" top="1.1811023622047245" bottom="1.1811023622047245" header="0.31496062992125984" footer="0.31496062992125984"/>
  <pageSetup scale="60" fitToHeight="5" orientation="portrait" r:id="rId1"/>
  <headerFooter>
    <oddFooter xml:space="preserve">&amp;C&amp;"Arial,Normal"&amp;P / &amp;N&amp;R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74" customWidth="1"/>
    <col min="2" max="2" width="19.1640625" style="74" customWidth="1"/>
    <col min="3" max="3" width="44.6640625" style="74" customWidth="1"/>
    <col min="4" max="4" width="77.6640625" style="74" customWidth="1"/>
    <col min="5" max="5" width="45.1640625" style="74" customWidth="1"/>
    <col min="6" max="6" width="52.6640625" style="74" bestFit="1" customWidth="1"/>
    <col min="7" max="16384" width="12" style="74"/>
  </cols>
  <sheetData>
    <row r="1" spans="2:6" ht="21" x14ac:dyDescent="0.2">
      <c r="B1" s="235" t="s">
        <v>98</v>
      </c>
      <c r="C1" s="235"/>
      <c r="D1" s="235"/>
      <c r="E1" s="235"/>
      <c r="F1" s="235"/>
    </row>
    <row r="2" spans="2:6" ht="14.25" customHeight="1" x14ac:dyDescent="0.2">
      <c r="B2" s="231" t="s">
        <v>99</v>
      </c>
      <c r="C2" s="231"/>
      <c r="D2" s="231"/>
      <c r="E2" s="231"/>
      <c r="F2" s="231"/>
    </row>
    <row r="3" spans="2:6" ht="14.25" customHeight="1" x14ac:dyDescent="0.2">
      <c r="B3" s="231" t="s">
        <v>102</v>
      </c>
      <c r="C3" s="231"/>
      <c r="D3" s="231"/>
      <c r="E3" s="231"/>
      <c r="F3" s="231"/>
    </row>
    <row r="4" spans="2:6" ht="18.75" customHeight="1" x14ac:dyDescent="0.2"/>
    <row r="5" spans="2:6" ht="17.25" customHeight="1" x14ac:dyDescent="0.2">
      <c r="B5" s="75" t="s">
        <v>100</v>
      </c>
      <c r="C5" s="236" t="s">
        <v>101</v>
      </c>
      <c r="D5" s="236"/>
      <c r="E5" s="236"/>
      <c r="F5" s="236"/>
    </row>
    <row r="6" spans="2:6" ht="17.25" customHeight="1" x14ac:dyDescent="0.2">
      <c r="C6" s="236"/>
      <c r="D6" s="236"/>
      <c r="E6" s="236"/>
      <c r="F6" s="236"/>
    </row>
    <row r="7" spans="2:6" ht="15.75" customHeight="1" x14ac:dyDescent="0.2"/>
    <row r="8" spans="2:6" ht="21.75" customHeight="1" x14ac:dyDescent="0.2">
      <c r="B8" s="230" t="s">
        <v>42</v>
      </c>
      <c r="C8" s="230"/>
      <c r="D8" s="230"/>
      <c r="E8" s="230"/>
      <c r="F8" s="230"/>
    </row>
    <row r="9" spans="2:6" s="77" customFormat="1" ht="17.25" customHeight="1" x14ac:dyDescent="0.2">
      <c r="B9" s="76" t="s">
        <v>43</v>
      </c>
      <c r="C9" s="76" t="s">
        <v>44</v>
      </c>
      <c r="D9" s="76" t="s">
        <v>45</v>
      </c>
      <c r="E9" s="76" t="s">
        <v>46</v>
      </c>
      <c r="F9" s="76" t="s">
        <v>47</v>
      </c>
    </row>
    <row r="10" spans="2:6" ht="15.75" customHeight="1" x14ac:dyDescent="0.2">
      <c r="B10" s="232" t="s">
        <v>103</v>
      </c>
      <c r="C10" s="233" t="s">
        <v>104</v>
      </c>
      <c r="D10" s="78" t="s">
        <v>105</v>
      </c>
      <c r="E10" s="79" t="s">
        <v>107</v>
      </c>
      <c r="F10" s="79" t="s">
        <v>107</v>
      </c>
    </row>
    <row r="11" spans="2:6" ht="15.75" customHeight="1" x14ac:dyDescent="0.2">
      <c r="B11" s="232"/>
      <c r="C11" s="233"/>
      <c r="D11" s="78" t="s">
        <v>106</v>
      </c>
      <c r="E11" s="79" t="s">
        <v>108</v>
      </c>
      <c r="F11" s="79" t="s">
        <v>108</v>
      </c>
    </row>
    <row r="12" spans="2:6" ht="23.25" customHeight="1" x14ac:dyDescent="0.2">
      <c r="B12" s="76" t="s">
        <v>48</v>
      </c>
      <c r="C12" s="80" t="s">
        <v>49</v>
      </c>
      <c r="D12" s="78" t="s">
        <v>50</v>
      </c>
      <c r="E12" s="79" t="s">
        <v>51</v>
      </c>
      <c r="F12" s="79" t="s">
        <v>27</v>
      </c>
    </row>
    <row r="13" spans="2:6" ht="15" customHeight="1" x14ac:dyDescent="0.2">
      <c r="B13" s="232" t="s">
        <v>52</v>
      </c>
      <c r="C13" s="233" t="s">
        <v>53</v>
      </c>
      <c r="D13" s="78" t="s">
        <v>54</v>
      </c>
      <c r="E13" s="79" t="s">
        <v>55</v>
      </c>
      <c r="F13" s="79" t="s">
        <v>109</v>
      </c>
    </row>
    <row r="14" spans="2:6" ht="15" customHeight="1" x14ac:dyDescent="0.2">
      <c r="B14" s="232"/>
      <c r="C14" s="233"/>
      <c r="D14" s="78" t="s">
        <v>110</v>
      </c>
      <c r="E14" s="79" t="s">
        <v>111</v>
      </c>
      <c r="F14" s="79" t="s">
        <v>112</v>
      </c>
    </row>
    <row r="15" spans="2:6" ht="15" customHeight="1" x14ac:dyDescent="0.2">
      <c r="B15" s="232"/>
      <c r="C15" s="233"/>
      <c r="D15" s="78" t="s">
        <v>113</v>
      </c>
      <c r="E15" s="79" t="s">
        <v>114</v>
      </c>
      <c r="F15" s="79" t="s">
        <v>115</v>
      </c>
    </row>
    <row r="16" spans="2:6" ht="15" customHeight="1" x14ac:dyDescent="0.2">
      <c r="B16" s="232"/>
      <c r="C16" s="233"/>
      <c r="D16" s="78" t="s">
        <v>116</v>
      </c>
      <c r="E16" s="79" t="s">
        <v>117</v>
      </c>
      <c r="F16" s="79" t="s">
        <v>118</v>
      </c>
    </row>
    <row r="17" spans="2:6" ht="23.25" customHeight="1" x14ac:dyDescent="0.2">
      <c r="B17" s="76" t="s">
        <v>56</v>
      </c>
      <c r="C17" s="80" t="s">
        <v>57</v>
      </c>
      <c r="D17" s="78" t="s">
        <v>58</v>
      </c>
      <c r="E17" s="79" t="s">
        <v>59</v>
      </c>
      <c r="F17" s="79" t="s">
        <v>60</v>
      </c>
    </row>
    <row r="18" spans="2:6" ht="23.25" customHeight="1" x14ac:dyDescent="0.2">
      <c r="B18" s="76" t="s">
        <v>61</v>
      </c>
      <c r="C18" s="80" t="s">
        <v>62</v>
      </c>
      <c r="D18" s="78" t="s">
        <v>63</v>
      </c>
      <c r="E18" s="79" t="s">
        <v>64</v>
      </c>
      <c r="F18" s="79" t="s">
        <v>65</v>
      </c>
    </row>
    <row r="19" spans="2:6" ht="23.25" customHeight="1" x14ac:dyDescent="0.2">
      <c r="B19" s="76" t="s">
        <v>66</v>
      </c>
      <c r="C19" s="80" t="s">
        <v>67</v>
      </c>
      <c r="D19" s="78" t="s">
        <v>68</v>
      </c>
      <c r="E19" s="79" t="s">
        <v>69</v>
      </c>
      <c r="F19" s="79" t="s">
        <v>70</v>
      </c>
    </row>
    <row r="20" spans="2:6" x14ac:dyDescent="0.2">
      <c r="B20" s="81"/>
      <c r="C20" s="81"/>
      <c r="D20" s="81"/>
      <c r="E20" s="81"/>
      <c r="F20" s="81"/>
    </row>
    <row r="21" spans="2:6" ht="21.75" customHeight="1" x14ac:dyDescent="0.2">
      <c r="B21" s="230" t="s">
        <v>71</v>
      </c>
      <c r="C21" s="230"/>
      <c r="D21" s="230"/>
      <c r="E21" s="230"/>
      <c r="F21" s="230"/>
    </row>
    <row r="22" spans="2:6" s="77" customFormat="1" ht="17.25" customHeight="1" x14ac:dyDescent="0.2">
      <c r="B22" s="76" t="s">
        <v>43</v>
      </c>
      <c r="C22" s="76" t="s">
        <v>44</v>
      </c>
      <c r="D22" s="76" t="s">
        <v>45</v>
      </c>
      <c r="E22" s="76" t="s">
        <v>46</v>
      </c>
      <c r="F22" s="76" t="s">
        <v>47</v>
      </c>
    </row>
    <row r="23" spans="2:6" ht="15" customHeight="1" x14ac:dyDescent="0.2">
      <c r="B23" s="232" t="s">
        <v>72</v>
      </c>
      <c r="C23" s="233" t="s">
        <v>73</v>
      </c>
      <c r="D23" s="234" t="s">
        <v>74</v>
      </c>
      <c r="E23" s="79" t="s">
        <v>119</v>
      </c>
      <c r="F23" s="79" t="s">
        <v>120</v>
      </c>
    </row>
    <row r="24" spans="2:6" ht="15" customHeight="1" x14ac:dyDescent="0.2">
      <c r="B24" s="232"/>
      <c r="C24" s="233"/>
      <c r="D24" s="234"/>
      <c r="E24" s="79" t="s">
        <v>121</v>
      </c>
      <c r="F24" s="79" t="s">
        <v>122</v>
      </c>
    </row>
    <row r="25" spans="2:6" ht="15" customHeight="1" x14ac:dyDescent="0.2">
      <c r="B25" s="232"/>
      <c r="C25" s="233"/>
      <c r="D25" s="234"/>
      <c r="E25" s="79" t="s">
        <v>123</v>
      </c>
      <c r="F25" s="79" t="s">
        <v>124</v>
      </c>
    </row>
    <row r="26" spans="2:6" ht="15" customHeight="1" x14ac:dyDescent="0.2">
      <c r="B26" s="232" t="s">
        <v>75</v>
      </c>
      <c r="C26" s="233" t="s">
        <v>76</v>
      </c>
      <c r="D26" s="234" t="s">
        <v>77</v>
      </c>
      <c r="E26" s="79" t="s">
        <v>125</v>
      </c>
      <c r="F26" s="79" t="s">
        <v>126</v>
      </c>
    </row>
    <row r="27" spans="2:6" ht="15" customHeight="1" x14ac:dyDescent="0.2">
      <c r="B27" s="232"/>
      <c r="C27" s="233"/>
      <c r="D27" s="234"/>
      <c r="E27" s="79" t="s">
        <v>127</v>
      </c>
      <c r="F27" s="79" t="s">
        <v>128</v>
      </c>
    </row>
    <row r="28" spans="2:6" ht="15" customHeight="1" x14ac:dyDescent="0.2">
      <c r="B28" s="232"/>
      <c r="C28" s="233"/>
      <c r="D28" s="234"/>
      <c r="E28" s="79" t="s">
        <v>129</v>
      </c>
      <c r="F28" s="79" t="s">
        <v>130</v>
      </c>
    </row>
    <row r="29" spans="2:6" ht="15" customHeight="1" x14ac:dyDescent="0.2">
      <c r="B29" s="232" t="s">
        <v>78</v>
      </c>
      <c r="C29" s="233" t="s">
        <v>79</v>
      </c>
      <c r="D29" s="234" t="s">
        <v>80</v>
      </c>
      <c r="E29" s="79" t="s">
        <v>131</v>
      </c>
      <c r="F29" s="79" t="s">
        <v>132</v>
      </c>
    </row>
    <row r="30" spans="2:6" ht="15" customHeight="1" x14ac:dyDescent="0.2">
      <c r="B30" s="232"/>
      <c r="C30" s="233"/>
      <c r="D30" s="234"/>
      <c r="E30" s="79" t="s">
        <v>133</v>
      </c>
      <c r="F30" s="79" t="s">
        <v>134</v>
      </c>
    </row>
    <row r="31" spans="2:6" ht="15" customHeight="1" x14ac:dyDescent="0.2">
      <c r="B31" s="232"/>
      <c r="C31" s="233"/>
      <c r="D31" s="234"/>
      <c r="E31" s="79" t="s">
        <v>135</v>
      </c>
      <c r="F31" s="79" t="s">
        <v>136</v>
      </c>
    </row>
    <row r="32" spans="2:6" ht="15.75" x14ac:dyDescent="0.25">
      <c r="B32" s="82"/>
      <c r="C32" s="83"/>
      <c r="D32" s="83"/>
      <c r="E32" s="84"/>
      <c r="F32" s="84"/>
    </row>
    <row r="33" spans="2:6" ht="21.75" customHeight="1" x14ac:dyDescent="0.2">
      <c r="B33" s="230" t="s">
        <v>81</v>
      </c>
      <c r="C33" s="230"/>
      <c r="D33" s="230"/>
      <c r="E33" s="230"/>
      <c r="F33" s="230"/>
    </row>
    <row r="34" spans="2:6" s="77" customFormat="1" ht="17.25" customHeight="1" x14ac:dyDescent="0.2">
      <c r="B34" s="76" t="s">
        <v>43</v>
      </c>
      <c r="C34" s="76" t="s">
        <v>44</v>
      </c>
      <c r="D34" s="76" t="s">
        <v>45</v>
      </c>
      <c r="E34" s="76" t="s">
        <v>46</v>
      </c>
      <c r="F34" s="76" t="s">
        <v>47</v>
      </c>
    </row>
    <row r="35" spans="2:6" ht="42" customHeight="1" x14ac:dyDescent="0.2">
      <c r="B35" s="76" t="s">
        <v>82</v>
      </c>
      <c r="C35" s="80" t="s">
        <v>83</v>
      </c>
      <c r="D35" s="78" t="s">
        <v>84</v>
      </c>
      <c r="E35" s="79" t="s">
        <v>91</v>
      </c>
      <c r="F35" s="79" t="s">
        <v>94</v>
      </c>
    </row>
    <row r="36" spans="2:6" ht="42" customHeight="1" x14ac:dyDescent="0.2">
      <c r="B36" s="76" t="s">
        <v>85</v>
      </c>
      <c r="C36" s="80" t="s">
        <v>86</v>
      </c>
      <c r="D36" s="78" t="s">
        <v>87</v>
      </c>
      <c r="E36" s="79" t="s">
        <v>92</v>
      </c>
      <c r="F36" s="79" t="s">
        <v>95</v>
      </c>
    </row>
    <row r="37" spans="2:6" ht="65.25" customHeight="1" x14ac:dyDescent="0.2">
      <c r="B37" s="76" t="s">
        <v>88</v>
      </c>
      <c r="C37" s="80" t="s">
        <v>89</v>
      </c>
      <c r="D37" s="78" t="s">
        <v>90</v>
      </c>
      <c r="E37" s="79" t="s">
        <v>93</v>
      </c>
      <c r="F37" s="79" t="s">
        <v>96</v>
      </c>
    </row>
  </sheetData>
  <mergeCells count="20">
    <mergeCell ref="B1:F1"/>
    <mergeCell ref="C5:F6"/>
    <mergeCell ref="B8:F8"/>
    <mergeCell ref="B21:F21"/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  <mergeCell ref="C23:C25"/>
    <mergeCell ref="D23:D25"/>
    <mergeCell ref="D26:D28"/>
    <mergeCell ref="D29:D31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Notas</vt:lpstr>
      <vt:lpstr>Formulario Notas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Ana Edith Talamantes Mariscal</cp:lastModifiedBy>
  <cp:lastPrinted>2022-04-07T18:10:59Z</cp:lastPrinted>
  <dcterms:created xsi:type="dcterms:W3CDTF">2017-02-28T18:38:56Z</dcterms:created>
  <dcterms:modified xsi:type="dcterms:W3CDTF">2022-04-07T18:11:56Z</dcterms:modified>
</cp:coreProperties>
</file>