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"/>
    </mc:Choice>
  </mc:AlternateContent>
  <xr:revisionPtr revIDLastSave="0" documentId="13_ncr:1_{261FB371-4873-4FFE-B771-B0A04992107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lantilla Notas" sheetId="1" r:id="rId1"/>
    <sheet name="Formulario Notas" sheetId="2" state="hidden" r:id="rId2"/>
  </sheets>
  <calcPr calcId="191029"/>
</workbook>
</file>

<file path=xl/calcChain.xml><?xml version="1.0" encoding="utf-8"?>
<calcChain xmlns="http://schemas.openxmlformats.org/spreadsheetml/2006/main">
  <c r="M126" i="1" l="1"/>
  <c r="M124" i="1"/>
  <c r="J32" i="1" l="1"/>
  <c r="I160" i="1" l="1"/>
  <c r="J45" i="1" l="1"/>
  <c r="P230" i="1" l="1"/>
  <c r="P207" i="1"/>
  <c r="P239" i="1" l="1"/>
  <c r="M128" i="1"/>
  <c r="M68" i="1"/>
  <c r="M66" i="1"/>
  <c r="M64" i="1"/>
  <c r="L140" i="1" l="1"/>
  <c r="N148" i="1" s="1"/>
  <c r="M97" i="1"/>
  <c r="I81" i="1"/>
  <c r="N146" i="1" l="1"/>
  <c r="N147" i="1"/>
  <c r="N145" i="1"/>
  <c r="P196" i="1" l="1"/>
</calcChain>
</file>

<file path=xl/sharedStrings.xml><?xml version="1.0" encoding="utf-8"?>
<sst xmlns="http://schemas.openxmlformats.org/spreadsheetml/2006/main" count="271" uniqueCount="243">
  <si>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</si>
  <si>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</si>
  <si>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</si>
  <si>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</si>
  <si>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</si>
  <si>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</si>
  <si>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</si>
  <si>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</si>
  <si>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</si>
  <si>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</si>
  <si>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</si>
  <si>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</si>
  <si>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</si>
  <si>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</si>
  <si>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</si>
  <si>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</si>
  <si>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</si>
  <si>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</si>
  <si>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</si>
  <si>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</si>
  <si>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</si>
  <si>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</si>
  <si>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</si>
  <si>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</si>
  <si>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1.</t>
  </si>
  <si>
    <t>·</t>
  </si>
  <si>
    <t>Concepto</t>
  </si>
  <si>
    <t>#NOMBRE(1112)</t>
  </si>
  <si>
    <t>Suma</t>
  </si>
  <si>
    <t>Importe</t>
  </si>
  <si>
    <t>%</t>
  </si>
  <si>
    <t>Bienes Muebles, Intangibles y Depreciaciones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</si>
  <si>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</si>
  <si>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</si>
  <si>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</si>
  <si>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</si>
  <si>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</si>
  <si>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</si>
  <si>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</si>
  <si>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</si>
  <si>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</si>
  <si>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</si>
  <si>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</si>
  <si>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</si>
  <si>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</si>
  <si>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</si>
  <si>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</si>
  <si>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</si>
  <si>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</si>
  <si>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</si>
  <si>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</si>
  <si>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</si>
  <si>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</si>
  <si>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</si>
  <si>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</si>
  <si>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</si>
  <si>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</si>
  <si>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</si>
  <si>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</si>
  <si>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</si>
  <si>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</si>
  <si>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</si>
  <si>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</si>
  <si>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</si>
  <si>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</si>
  <si>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</si>
  <si>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</si>
  <si>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</si>
  <si>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</si>
  <si>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</si>
  <si>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</si>
  <si>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</si>
  <si>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</si>
  <si>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</si>
  <si>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</si>
  <si>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</si>
  <si>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</si>
  <si>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</si>
  <si>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</si>
  <si>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</si>
  <si>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</si>
  <si>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</si>
  <si>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</si>
  <si>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</si>
  <si>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</si>
  <si>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</si>
  <si>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</si>
  <si>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</si>
  <si>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</si>
  <si>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</si>
  <si>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</si>
  <si>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</si>
  <si>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</si>
  <si>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</si>
  <si>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</si>
  <si>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</si>
  <si>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</si>
  <si>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</si>
  <si>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</si>
  <si>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</si>
  <si>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</si>
  <si>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</si>
  <si>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</si>
  <si>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</si>
  <si>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</si>
  <si>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</si>
  <si>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</si>
  <si>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</si>
  <si>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</si>
  <si>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</si>
  <si>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</si>
  <si>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</si>
  <si>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</si>
  <si>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</si>
  <si>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</si>
  <si>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</si>
  <si>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</si>
  <si>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</si>
  <si>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</si>
  <si>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</si>
  <si>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</si>
  <si>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</si>
  <si>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</si>
  <si>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</si>
  <si>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</si>
  <si>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</si>
  <si>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</si>
  <si>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</si>
  <si>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</si>
  <si>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</si>
  <si>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</si>
  <si>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</si>
  <si>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</si>
  <si>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</si>
  <si>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</si>
  <si>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</si>
  <si>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</si>
  <si>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</si>
  <si>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CUENTAS POR COBRAR A CORTO PLAZO</t>
  </si>
  <si>
    <t>BANCOS/TESORERÍA</t>
  </si>
  <si>
    <t>DEUDORES DIVERSOS POR COBRAR A CORTO PLAZO</t>
  </si>
  <si>
    <t>OTROS DERECHOS A RECIBIR EFECTIVO O EQUIVALENTES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</si>
  <si>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</si>
  <si>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</si>
  <si>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</si>
  <si>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</si>
  <si>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</si>
  <si>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</si>
  <si>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</si>
  <si>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</si>
  <si>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</si>
  <si>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</si>
  <si>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</si>
  <si>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</si>
  <si>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</si>
  <si>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</si>
  <si>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PROVEEDORES POR PAGAR A CORTO PLAZO</t>
  </si>
  <si>
    <t>OTRAS CUENTAS POR PAGAR A CORTO PLAZO</t>
  </si>
  <si>
    <t>GASTOS DE FUNCIONAMIENTO</t>
  </si>
  <si>
    <t>OTROS GASTOS Y PÉRDIDAS EXTRAORDINARIAS</t>
  </si>
  <si>
    <t>REMUNERACIONES AL PERSONAL DE CARÁCTER PERMANENTE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</si>
  <si>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</si>
  <si>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</si>
  <si>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</si>
  <si>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</si>
  <si>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</si>
  <si>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</si>
  <si>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</si>
  <si>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</si>
  <si>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</si>
  <si>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</si>
  <si>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</si>
  <si>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</si>
  <si>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</si>
  <si>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</si>
  <si>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</si>
  <si>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</si>
  <si>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</si>
  <si>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</si>
  <si>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</si>
  <si>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</si>
  <si>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</si>
  <si>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</si>
  <si>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</si>
  <si>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</si>
  <si>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</si>
  <si>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</si>
  <si>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</si>
  <si>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</si>
  <si>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</si>
  <si>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</si>
  <si>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</si>
  <si>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</si>
  <si>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</si>
  <si>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</si>
  <si>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</si>
  <si>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</si>
  <si>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</si>
  <si>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</si>
  <si>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</si>
  <si>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</si>
  <si>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</si>
  <si>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</si>
  <si>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</si>
  <si>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</si>
  <si>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</si>
  <si>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</si>
  <si>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</si>
  <si>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</si>
  <si>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</si>
  <si>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</si>
  <si>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</si>
  <si>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</si>
  <si>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</si>
  <si>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</si>
  <si>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</si>
  <si>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</si>
  <si>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</si>
  <si>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</si>
  <si>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</si>
  <si>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</si>
  <si>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C.P. Ana Edith Talamantes Mariscal</t>
  </si>
  <si>
    <t>C.P. Lydia Alicia Terrazas Lara</t>
  </si>
  <si>
    <t>EFECTIVO</t>
  </si>
  <si>
    <t>Mtra. Ileana Patricia Legarreta Castillo</t>
  </si>
  <si>
    <t>Subdirectora Admistrativa</t>
  </si>
  <si>
    <t>Jefa del Departamento de Recursos Financieros</t>
  </si>
  <si>
    <t>SANTANDER 4383</t>
  </si>
  <si>
    <t>SANTANDER (6056)</t>
  </si>
  <si>
    <t>SANTANDER PROVISION</t>
  </si>
  <si>
    <t>PRODUCTOS</t>
  </si>
  <si>
    <t>Subtotal Productos</t>
  </si>
  <si>
    <t>OTROS INGRESOS Y BENEFICIOS VARIOS</t>
  </si>
  <si>
    <t>Subtotal Otros Ingresos y Beneficios Varios</t>
  </si>
  <si>
    <t>Bancos/Tesorería</t>
  </si>
  <si>
    <t>Se integra de la siguiente manera:</t>
  </si>
  <si>
    <t>"Bajo protesta de decir verdad declaramos que los Estados Financieros y sus Notas, son razonablemente correctos y son responsabilidad del emisor"</t>
  </si>
  <si>
    <t>Al 31 de marzo de 2023</t>
  </si>
  <si>
    <t>Este género se compone de dos grupos, el Pasivo Circulante y el Pasivo No Circulante, en éstos inciden pasivos derivados de operaciones por servicios personales, cuentas por pagar por operaciones presupuestarias devengadas y contabilizadas al 31 de marzo del ejercicio correspondiente; pasivos por obligaciones laborales, a continuación se presenta la integración del pasivo:</t>
  </si>
  <si>
    <t xml:space="preserve">El importe de esta cuenta esta constituido principalmente por: Aportaciones de Seguridad Social (patronal), mismas que se pagan en el mes de abril del 2023. </t>
  </si>
  <si>
    <t>El importe de esta cuenta esta constituido principalmente por: Retenciones de ISR por Sueldos y Salarios y Honorarios y retenciones derivadas de aportaciones de seguridad social (Trabajadores) mismas que se liquidan en el mes de abril del 2023.</t>
  </si>
  <si>
    <t>SEGURIDAD SOCIAL</t>
  </si>
  <si>
    <t>Correspondiente del 01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</si>
</sst>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General_)"/>
  </numFmts>
  <fonts count="3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6.5"/>
      <color indexed="8"/>
      <name val="Arial"/>
      <family val="2"/>
    </font>
    <font>
      <sz val="6.5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1" fillId="0" borderId="0"/>
    <xf numFmtId="0" fontId="1" fillId="0" borderId="0"/>
    <xf numFmtId="43" fontId="1" fillId="0" borderId="0" applyFont="0" applyFill="0" applyBorder="0" applyAlignment="0" applyProtection="0"/>
    <xf numFmtId="0" fontId="21" fillId="0" borderId="0"/>
  </cellStyleXfs>
  <cellXfs count="24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49" fontId="8" fillId="0" borderId="0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8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/>
    <xf numFmtId="0" fontId="11" fillId="0" borderId="0" xfId="0" applyFont="1" applyFill="1" applyBorder="1" applyAlignment="1">
      <alignment vertical="top" wrapText="1"/>
    </xf>
    <xf numFmtId="49" fontId="11" fillId="0" borderId="0" xfId="0" applyNumberFormat="1" applyFont="1" applyFill="1" applyBorder="1" applyAlignment="1">
      <alignment vertical="top" wrapText="1"/>
    </xf>
    <xf numFmtId="0" fontId="14" fillId="0" borderId="0" xfId="0" applyFont="1"/>
    <xf numFmtId="49" fontId="13" fillId="0" borderId="0" xfId="0" applyNumberFormat="1" applyFont="1" applyFill="1" applyBorder="1" applyAlignment="1">
      <alignment horizontal="right"/>
    </xf>
    <xf numFmtId="4" fontId="13" fillId="0" borderId="0" xfId="0" applyNumberFormat="1" applyFont="1" applyFill="1" applyBorder="1" applyAlignment="1"/>
    <xf numFmtId="0" fontId="13" fillId="0" borderId="0" xfId="0" applyFont="1" applyAlignment="1">
      <alignment vertical="center"/>
    </xf>
    <xf numFmtId="0" fontId="6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vertical="top"/>
    </xf>
    <xf numFmtId="0" fontId="13" fillId="0" borderId="2" xfId="0" applyNumberFormat="1" applyFont="1" applyFill="1" applyBorder="1" applyAlignment="1"/>
    <xf numFmtId="0" fontId="14" fillId="0" borderId="0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/>
    <xf numFmtId="0" fontId="14" fillId="0" borderId="4" xfId="0" applyNumberFormat="1" applyFont="1" applyFill="1" applyBorder="1" applyAlignment="1"/>
    <xf numFmtId="0" fontId="14" fillId="0" borderId="3" xfId="0" applyNumberFormat="1" applyFont="1" applyFill="1" applyBorder="1" applyAlignment="1"/>
    <xf numFmtId="0" fontId="13" fillId="0" borderId="2" xfId="0" applyNumberFormat="1" applyFont="1" applyFill="1" applyBorder="1" applyAlignment="1"/>
    <xf numFmtId="43" fontId="6" fillId="0" borderId="0" xfId="0" applyNumberFormat="1" applyFont="1" applyFill="1" applyBorder="1" applyAlignment="1">
      <alignment horizontal="left" vertical="top"/>
    </xf>
    <xf numFmtId="3" fontId="13" fillId="2" borderId="0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right"/>
    </xf>
    <xf numFmtId="3" fontId="6" fillId="2" borderId="1" xfId="0" applyNumberFormat="1" applyFont="1" applyFill="1" applyBorder="1" applyAlignment="1">
      <alignment horizontal="right" vertical="center"/>
    </xf>
    <xf numFmtId="3" fontId="13" fillId="2" borderId="0" xfId="0" applyNumberFormat="1" applyFont="1" applyFill="1" applyAlignment="1">
      <alignment horizontal="right"/>
    </xf>
    <xf numFmtId="3" fontId="6" fillId="2" borderId="3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justify" vertical="justify" wrapText="1"/>
    </xf>
    <xf numFmtId="49" fontId="16" fillId="0" borderId="0" xfId="0" applyNumberFormat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top"/>
    </xf>
    <xf numFmtId="0" fontId="13" fillId="0" borderId="2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horizontal="left"/>
    </xf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25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left" vertical="top"/>
    </xf>
    <xf numFmtId="0" fontId="23" fillId="2" borderId="0" xfId="0" applyFont="1" applyFill="1" applyBorder="1" applyAlignment="1">
      <alignment vertical="center" wrapText="1"/>
    </xf>
    <xf numFmtId="49" fontId="23" fillId="2" borderId="0" xfId="0" applyNumberFormat="1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28" fillId="2" borderId="0" xfId="0" applyFont="1" applyFill="1" applyBorder="1"/>
    <xf numFmtId="0" fontId="29" fillId="2" borderId="0" xfId="0" applyFont="1" applyFill="1" applyBorder="1" applyAlignment="1"/>
    <xf numFmtId="0" fontId="29" fillId="2" borderId="0" xfId="0" applyFont="1" applyFill="1" applyBorder="1" applyAlignment="1">
      <alignment vertical="center"/>
    </xf>
    <xf numFmtId="49" fontId="29" fillId="2" borderId="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horizontal="right"/>
    </xf>
    <xf numFmtId="164" fontId="14" fillId="0" borderId="0" xfId="2" applyFont="1" applyFill="1" applyBorder="1" applyAlignment="1"/>
    <xf numFmtId="43" fontId="6" fillId="0" borderId="0" xfId="3" applyFont="1" applyFill="1" applyBorder="1" applyAlignment="1">
      <alignment horizontal="left" vertical="top"/>
    </xf>
    <xf numFmtId="43" fontId="2" fillId="0" borderId="0" xfId="3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13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center" vertical="top" wrapText="1"/>
    </xf>
    <xf numFmtId="0" fontId="1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 wrapText="1"/>
    </xf>
    <xf numFmtId="43" fontId="2" fillId="0" borderId="9" xfId="3" applyFont="1" applyFill="1" applyBorder="1" applyAlignment="1" applyProtection="1">
      <protection locked="0"/>
    </xf>
    <xf numFmtId="0" fontId="2" fillId="0" borderId="9" xfId="0" applyFont="1" applyFill="1" applyBorder="1"/>
    <xf numFmtId="0" fontId="0" fillId="0" borderId="9" xfId="0" applyFill="1" applyBorder="1"/>
    <xf numFmtId="0" fontId="2" fillId="0" borderId="9" xfId="0" applyFont="1" applyFill="1" applyBorder="1" applyAlignment="1" applyProtection="1">
      <alignment vertical="top" wrapText="1"/>
      <protection locked="0"/>
    </xf>
    <xf numFmtId="7" fontId="30" fillId="0" borderId="0" xfId="0" applyNumberFormat="1" applyFont="1" applyFill="1" applyBorder="1" applyAlignment="1" applyProtection="1">
      <alignment vertical="top" wrapText="1"/>
    </xf>
    <xf numFmtId="165" fontId="6" fillId="0" borderId="0" xfId="0" applyNumberFormat="1" applyFont="1" applyFill="1" applyBorder="1" applyAlignment="1">
      <alignment horizontal="left" vertical="top"/>
    </xf>
    <xf numFmtId="0" fontId="14" fillId="0" borderId="0" xfId="0" applyFont="1" applyAlignment="1"/>
    <xf numFmtId="2" fontId="9" fillId="0" borderId="0" xfId="0" applyNumberFormat="1" applyFont="1" applyFill="1" applyBorder="1" applyAlignment="1">
      <alignment horizontal="left" vertical="top"/>
    </xf>
    <xf numFmtId="4" fontId="8" fillId="3" borderId="1" xfId="0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 wrapText="1"/>
    </xf>
    <xf numFmtId="0" fontId="6" fillId="0" borderId="0" xfId="0" applyFont="1" applyFill="1" applyBorder="1" applyAlignment="1">
      <alignment horizontal="left" vertical="top"/>
    </xf>
    <xf numFmtId="0" fontId="13" fillId="0" borderId="2" xfId="0" applyNumberFormat="1" applyFont="1" applyFill="1" applyBorder="1" applyAlignment="1"/>
    <xf numFmtId="43" fontId="30" fillId="0" borderId="0" xfId="3" applyFont="1" applyFill="1" applyBorder="1" applyAlignment="1" applyProtection="1">
      <alignment horizontal="right" vertical="top" wrapText="1"/>
    </xf>
    <xf numFmtId="43" fontId="9" fillId="0" borderId="0" xfId="3" applyFont="1" applyFill="1" applyBorder="1" applyAlignment="1">
      <alignment horizontal="left" vertical="top"/>
    </xf>
    <xf numFmtId="165" fontId="13" fillId="0" borderId="1" xfId="0" applyNumberFormat="1" applyFont="1" applyFill="1" applyBorder="1" applyAlignment="1"/>
    <xf numFmtId="0" fontId="13" fillId="0" borderId="1" xfId="0" applyNumberFormat="1" applyFont="1" applyFill="1" applyBorder="1" applyAlignment="1"/>
    <xf numFmtId="0" fontId="11" fillId="0" borderId="0" xfId="0" applyFont="1" applyFill="1" applyBorder="1" applyAlignment="1">
      <alignment horizontal="justify" vertical="justify" wrapText="1"/>
    </xf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3" fillId="0" borderId="2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horizontal="left"/>
    </xf>
    <xf numFmtId="0" fontId="13" fillId="0" borderId="3" xfId="0" applyNumberFormat="1" applyFont="1" applyFill="1" applyBorder="1" applyAlignment="1">
      <alignment horizontal="left"/>
    </xf>
    <xf numFmtId="43" fontId="13" fillId="0" borderId="1" xfId="7" applyFont="1" applyFill="1" applyBorder="1" applyAlignment="1"/>
    <xf numFmtId="164" fontId="14" fillId="0" borderId="1" xfId="2" applyFont="1" applyFill="1" applyBorder="1" applyAlignment="1"/>
    <xf numFmtId="164" fontId="14" fillId="0" borderId="12" xfId="2" applyFont="1" applyFill="1" applyBorder="1" applyAlignment="1"/>
    <xf numFmtId="164" fontId="14" fillId="0" borderId="11" xfId="2" applyFont="1" applyFill="1" applyBorder="1" applyAlignment="1"/>
    <xf numFmtId="0" fontId="21" fillId="0" borderId="0" xfId="9" applyFont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top" wrapText="1"/>
    </xf>
    <xf numFmtId="0" fontId="14" fillId="0" borderId="2" xfId="0" applyNumberFormat="1" applyFont="1" applyFill="1" applyBorder="1" applyAlignment="1">
      <alignment horizontal="right"/>
    </xf>
    <xf numFmtId="0" fontId="14" fillId="0" borderId="4" xfId="0" applyNumberFormat="1" applyFont="1" applyFill="1" applyBorder="1" applyAlignment="1">
      <alignment horizontal="right"/>
    </xf>
    <xf numFmtId="0" fontId="14" fillId="0" borderId="3" xfId="0" applyNumberFormat="1" applyFont="1" applyFill="1" applyBorder="1" applyAlignment="1">
      <alignment horizontal="right"/>
    </xf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14" fillId="0" borderId="1" xfId="0" applyNumberFormat="1" applyFont="1" applyFill="1" applyBorder="1" applyAlignment="1">
      <alignment horizontal="right"/>
    </xf>
    <xf numFmtId="0" fontId="13" fillId="0" borderId="0" xfId="4" applyFont="1" applyAlignment="1">
      <alignment horizontal="justify" vertical="justify" wrapText="1"/>
    </xf>
    <xf numFmtId="43" fontId="14" fillId="0" borderId="1" xfId="3" applyFont="1" applyFill="1" applyBorder="1" applyAlignment="1"/>
    <xf numFmtId="43" fontId="13" fillId="0" borderId="1" xfId="3" applyFont="1" applyFill="1" applyBorder="1" applyAlignment="1"/>
    <xf numFmtId="0" fontId="13" fillId="0" borderId="2" xfId="0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43" fontId="13" fillId="0" borderId="2" xfId="3" applyFont="1" applyFill="1" applyBorder="1" applyAlignment="1"/>
    <xf numFmtId="43" fontId="13" fillId="0" borderId="4" xfId="3" applyFont="1" applyFill="1" applyBorder="1" applyAlignment="1"/>
    <xf numFmtId="43" fontId="13" fillId="0" borderId="3" xfId="3" applyFont="1" applyFill="1" applyBorder="1" applyAlignment="1"/>
    <xf numFmtId="165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43" fontId="14" fillId="0" borderId="1" xfId="7" applyFont="1" applyFill="1" applyBorder="1" applyAlignment="1"/>
    <xf numFmtId="7" fontId="31" fillId="0" borderId="0" xfId="0" applyNumberFormat="1" applyFont="1" applyFill="1" applyBorder="1" applyAlignment="1" applyProtection="1">
      <alignment horizontal="right" vertical="top" wrapText="1"/>
    </xf>
    <xf numFmtId="49" fontId="14" fillId="0" borderId="2" xfId="0" applyNumberFormat="1" applyFont="1" applyFill="1" applyBorder="1" applyAlignment="1">
      <alignment horizontal="right"/>
    </xf>
    <xf numFmtId="49" fontId="14" fillId="0" borderId="4" xfId="0" applyNumberFormat="1" applyFont="1" applyFill="1" applyBorder="1" applyAlignment="1">
      <alignment horizontal="right"/>
    </xf>
    <xf numFmtId="164" fontId="14" fillId="0" borderId="2" xfId="2" applyFont="1" applyFill="1" applyBorder="1" applyAlignment="1">
      <alignment horizontal="center"/>
    </xf>
    <xf numFmtId="164" fontId="14" fillId="0" borderId="4" xfId="2" applyFont="1" applyFill="1" applyBorder="1" applyAlignment="1">
      <alignment horizontal="center"/>
    </xf>
    <xf numFmtId="164" fontId="14" fillId="0" borderId="3" xfId="2" applyFont="1" applyFill="1" applyBorder="1" applyAlignment="1">
      <alignment horizontal="center"/>
    </xf>
    <xf numFmtId="164" fontId="14" fillId="0" borderId="11" xfId="2" applyFont="1" applyFill="1" applyBorder="1" applyAlignment="1">
      <alignment horizontal="center"/>
    </xf>
    <xf numFmtId="164" fontId="14" fillId="0" borderId="0" xfId="2" applyFont="1" applyFill="1" applyBorder="1" applyAlignment="1">
      <alignment horizontal="center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165" fontId="13" fillId="0" borderId="12" xfId="0" applyNumberFormat="1" applyFont="1" applyFill="1" applyBorder="1" applyAlignment="1"/>
    <xf numFmtId="0" fontId="13" fillId="0" borderId="12" xfId="0" applyNumberFormat="1" applyFont="1" applyFill="1" applyBorder="1" applyAlignment="1"/>
    <xf numFmtId="0" fontId="13" fillId="0" borderId="11" xfId="0" applyNumberFormat="1" applyFont="1" applyFill="1" applyBorder="1" applyAlignment="1"/>
    <xf numFmtId="49" fontId="14" fillId="0" borderId="3" xfId="0" applyNumberFormat="1" applyFont="1" applyFill="1" applyBorder="1" applyAlignment="1">
      <alignment horizontal="right"/>
    </xf>
    <xf numFmtId="9" fontId="13" fillId="0" borderId="2" xfId="0" applyNumberFormat="1" applyFont="1" applyFill="1" applyBorder="1" applyAlignment="1"/>
    <xf numFmtId="9" fontId="13" fillId="0" borderId="4" xfId="0" applyNumberFormat="1" applyFont="1" applyFill="1" applyBorder="1" applyAlignment="1"/>
    <xf numFmtId="9" fontId="13" fillId="0" borderId="3" xfId="0" applyNumberFormat="1" applyFont="1" applyFill="1" applyBorder="1" applyAlignment="1"/>
    <xf numFmtId="0" fontId="2" fillId="0" borderId="0" xfId="0" applyFont="1" applyFill="1" applyBorder="1" applyAlignment="1">
      <alignment horizontal="justify" vertical="justify" wrapText="1"/>
    </xf>
    <xf numFmtId="49" fontId="14" fillId="4" borderId="15" xfId="0" applyNumberFormat="1" applyFont="1" applyFill="1" applyBorder="1" applyAlignment="1" applyProtection="1">
      <alignment horizontal="center" vertical="center"/>
      <protection locked="0"/>
    </xf>
    <xf numFmtId="49" fontId="14" fillId="4" borderId="16" xfId="0" applyNumberFormat="1" applyFont="1" applyFill="1" applyBorder="1" applyAlignment="1" applyProtection="1">
      <alignment horizontal="center" vertical="center"/>
      <protection locked="0"/>
    </xf>
    <xf numFmtId="49" fontId="14" fillId="4" borderId="17" xfId="0" applyNumberFormat="1" applyFont="1" applyFill="1" applyBorder="1" applyAlignment="1" applyProtection="1">
      <alignment horizontal="center" vertical="center"/>
      <protection locked="0"/>
    </xf>
    <xf numFmtId="49" fontId="14" fillId="4" borderId="18" xfId="0" applyNumberFormat="1" applyFont="1" applyFill="1" applyBorder="1" applyAlignment="1" applyProtection="1">
      <alignment horizontal="center" vertical="center"/>
      <protection locked="0"/>
    </xf>
    <xf numFmtId="49" fontId="14" fillId="4" borderId="0" xfId="0" applyNumberFormat="1" applyFont="1" applyFill="1" applyBorder="1" applyAlignment="1" applyProtection="1">
      <alignment horizontal="center" vertical="center"/>
      <protection locked="0"/>
    </xf>
    <xf numFmtId="49" fontId="14" fillId="4" borderId="19" xfId="0" applyNumberFormat="1" applyFont="1" applyFill="1" applyBorder="1" applyAlignment="1" applyProtection="1">
      <alignment horizontal="center" vertical="center"/>
      <protection locked="0"/>
    </xf>
    <xf numFmtId="49" fontId="14" fillId="4" borderId="20" xfId="0" applyNumberFormat="1" applyFont="1" applyFill="1" applyBorder="1" applyAlignment="1" applyProtection="1">
      <alignment horizontal="center" vertical="center"/>
      <protection locked="0"/>
    </xf>
    <xf numFmtId="49" fontId="14" fillId="4" borderId="21" xfId="0" applyNumberFormat="1" applyFont="1" applyFill="1" applyBorder="1" applyAlignment="1" applyProtection="1">
      <alignment horizontal="center" vertical="center"/>
      <protection locked="0"/>
    </xf>
    <xf numFmtId="49" fontId="14" fillId="4" borderId="22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justify" vertical="justify"/>
    </xf>
    <xf numFmtId="0" fontId="14" fillId="0" borderId="2" xfId="0" applyFont="1" applyFill="1" applyBorder="1" applyAlignment="1"/>
    <xf numFmtId="0" fontId="14" fillId="0" borderId="4" xfId="0" applyFont="1" applyFill="1" applyBorder="1" applyAlignment="1"/>
    <xf numFmtId="0" fontId="14" fillId="0" borderId="3" xfId="0" applyFont="1" applyFill="1" applyBorder="1" applyAlignment="1"/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3" fillId="0" borderId="0" xfId="0" applyFont="1" applyBorder="1"/>
    <xf numFmtId="0" fontId="6" fillId="0" borderId="1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justify" vertical="justify" wrapText="1"/>
    </xf>
    <xf numFmtId="0" fontId="1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165" fontId="13" fillId="0" borderId="2" xfId="0" applyNumberFormat="1" applyFont="1" applyFill="1" applyBorder="1" applyAlignment="1"/>
    <xf numFmtId="165" fontId="13" fillId="0" borderId="4" xfId="0" applyNumberFormat="1" applyFont="1" applyFill="1" applyBorder="1" applyAlignment="1"/>
    <xf numFmtId="165" fontId="13" fillId="0" borderId="3" xfId="0" applyNumberFormat="1" applyFont="1" applyFill="1" applyBorder="1" applyAlignment="1"/>
    <xf numFmtId="0" fontId="8" fillId="2" borderId="1" xfId="0" applyFont="1" applyFill="1" applyBorder="1" applyAlignment="1">
      <alignment horizontal="left" vertical="center" wrapText="1"/>
    </xf>
    <xf numFmtId="0" fontId="13" fillId="0" borderId="2" xfId="0" applyNumberFormat="1" applyFont="1" applyBorder="1" applyAlignment="1"/>
    <xf numFmtId="0" fontId="13" fillId="0" borderId="4" xfId="0" applyNumberFormat="1" applyFont="1" applyBorder="1" applyAlignment="1"/>
    <xf numFmtId="0" fontId="13" fillId="0" borderId="3" xfId="0" applyNumberFormat="1" applyFont="1" applyBorder="1" applyAlignment="1"/>
    <xf numFmtId="43" fontId="13" fillId="0" borderId="2" xfId="3" applyFont="1" applyBorder="1" applyAlignment="1"/>
    <xf numFmtId="43" fontId="13" fillId="0" borderId="4" xfId="3" applyFont="1" applyBorder="1" applyAlignment="1"/>
    <xf numFmtId="43" fontId="13" fillId="0" borderId="3" xfId="3" applyFont="1" applyBorder="1" applyAlignment="1"/>
    <xf numFmtId="0" fontId="6" fillId="2" borderId="1" xfId="0" applyFont="1" applyFill="1" applyBorder="1" applyAlignment="1">
      <alignment horizontal="left" vertical="center" wrapText="1" indent="2"/>
    </xf>
    <xf numFmtId="0" fontId="8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3" fillId="2" borderId="0" xfId="0" applyFont="1" applyFill="1" applyBorder="1"/>
    <xf numFmtId="0" fontId="8" fillId="0" borderId="0" xfId="0" applyFont="1" applyFill="1" applyBorder="1" applyAlignment="1">
      <alignment horizontal="center" vertical="justify"/>
    </xf>
    <xf numFmtId="49" fontId="14" fillId="0" borderId="2" xfId="0" applyNumberFormat="1" applyFont="1" applyBorder="1" applyAlignment="1">
      <alignment horizontal="right"/>
    </xf>
    <xf numFmtId="49" fontId="14" fillId="0" borderId="4" xfId="0" applyNumberFormat="1" applyFont="1" applyBorder="1" applyAlignment="1">
      <alignment horizontal="right"/>
    </xf>
    <xf numFmtId="49" fontId="14" fillId="0" borderId="3" xfId="0" applyNumberFormat="1" applyFont="1" applyBorder="1" applyAlignment="1">
      <alignment horizontal="right"/>
    </xf>
    <xf numFmtId="164" fontId="14" fillId="0" borderId="2" xfId="2" applyFont="1" applyFill="1" applyBorder="1" applyAlignment="1"/>
    <xf numFmtId="164" fontId="14" fillId="0" borderId="4" xfId="2" applyFont="1" applyFill="1" applyBorder="1" applyAlignment="1"/>
    <xf numFmtId="164" fontId="14" fillId="0" borderId="3" xfId="2" applyFont="1" applyFill="1" applyBorder="1" applyAlignment="1"/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164" fontId="14" fillId="0" borderId="11" xfId="2" applyFont="1" applyBorder="1" applyAlignment="1"/>
    <xf numFmtId="164" fontId="14" fillId="0" borderId="0" xfId="2" applyFont="1" applyBorder="1" applyAlignment="1"/>
    <xf numFmtId="164" fontId="14" fillId="0" borderId="2" xfId="2" applyFont="1" applyBorder="1" applyAlignment="1"/>
    <xf numFmtId="164" fontId="14" fillId="0" borderId="4" xfId="2" applyFont="1" applyBorder="1" applyAlignment="1"/>
    <xf numFmtId="164" fontId="14" fillId="0" borderId="3" xfId="2" applyFont="1" applyBorder="1" applyAlignment="1"/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3" fillId="0" borderId="11" xfId="0" applyNumberFormat="1" applyFont="1" applyBorder="1" applyAlignment="1"/>
    <xf numFmtId="0" fontId="13" fillId="0" borderId="0" xfId="0" applyNumberFormat="1" applyFont="1" applyBorder="1" applyAlignment="1"/>
    <xf numFmtId="0" fontId="8" fillId="3" borderId="1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</cellXfs>
  <cellStyles count="12">
    <cellStyle name="=C:\WINNT\SYSTEM32\COMMAND.COM" xfId="8" xr:uid="{00000000-0005-0000-0000-000000000000}"/>
    <cellStyle name="Hipervínculo 2" xfId="1" xr:uid="{00000000-0005-0000-0000-000001000000}"/>
    <cellStyle name="Millares" xfId="3" builtinId="3"/>
    <cellStyle name="Millares 2" xfId="7" xr:uid="{00000000-0005-0000-0000-000003000000}"/>
    <cellStyle name="Millares 3" xfId="10" xr:uid="{00000000-0005-0000-0000-000004000000}"/>
    <cellStyle name="Moneda" xfId="2" builtinId="4"/>
    <cellStyle name="Moneda 2" xfId="5" xr:uid="{00000000-0005-0000-0000-000006000000}"/>
    <cellStyle name="Normal" xfId="0" builtinId="0"/>
    <cellStyle name="Normal 10 2" xfId="11" xr:uid="{00000000-0005-0000-0000-000008000000}"/>
    <cellStyle name="Normal 2" xfId="4" xr:uid="{00000000-0005-0000-0000-000009000000}"/>
    <cellStyle name="Normal 3" xfId="9" xr:uid="{00000000-0005-0000-0000-00000A000000}"/>
    <cellStyle name="Porcentaje 2" xfId="6" xr:uid="{00000000-0005-0000-0000-00000B000000}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4"/>
  <sheetViews>
    <sheetView tabSelected="1" zoomScaleNormal="100" workbookViewId="0">
      <selection sqref="A1:P254"/>
    </sheetView>
  </sheetViews>
  <sheetFormatPr baseColWidth="10" defaultColWidth="9.33203125" defaultRowHeight="12" x14ac:dyDescent="0.2"/>
  <cols>
    <col min="1" max="2" width="4.1640625" style="8" customWidth="1"/>
    <col min="3" max="3" width="12" style="8" customWidth="1"/>
    <col min="4" max="7" width="9.1640625" style="8" customWidth="1"/>
    <col min="8" max="8" width="14" style="8" customWidth="1"/>
    <col min="9" max="9" width="11.1640625" style="8" customWidth="1"/>
    <col min="10" max="10" width="15.6640625" style="8" bestFit="1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3.1640625" style="8" bestFit="1" customWidth="1"/>
    <col min="16" max="16" width="16.33203125" style="8" customWidth="1"/>
    <col min="17" max="17" width="5" style="8" customWidth="1"/>
    <col min="18" max="18" width="15.6640625" style="8" bestFit="1" customWidth="1"/>
    <col min="19" max="19" width="18.6640625" style="8" bestFit="1" customWidth="1"/>
    <col min="20" max="31" width="9.33203125" style="8"/>
    <col min="32" max="32" width="11.33203125" style="8" bestFit="1" customWidth="1"/>
    <col min="33" max="16384" width="9.33203125" style="8"/>
  </cols>
  <sheetData>
    <row r="1" spans="1:16" ht="12.75" customHeight="1" x14ac:dyDescent="0.2">
      <c r="B1" s="165" t="s">
        <v>220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7"/>
    </row>
    <row r="2" spans="1:16" ht="12" customHeight="1" x14ac:dyDescent="0.2">
      <c r="B2" s="168" t="s">
        <v>218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70"/>
    </row>
    <row r="3" spans="1:16" ht="12" customHeight="1" x14ac:dyDescent="0.2">
      <c r="B3" s="168" t="s">
        <v>219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70"/>
    </row>
    <row r="4" spans="1:16" ht="12" customHeight="1" thickBot="1" x14ac:dyDescent="0.25">
      <c r="B4" s="171" t="s">
        <v>237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3"/>
    </row>
    <row r="7" spans="1:16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2">
      <c r="A8" s="39"/>
      <c r="B8" s="183" t="s">
        <v>96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</row>
    <row r="9" spans="1:16" x14ac:dyDescent="0.2">
      <c r="A9" s="39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</row>
    <row r="10" spans="1:16" x14ac:dyDescent="0.2">
      <c r="A10" s="39"/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</row>
    <row r="11" spans="1:16" x14ac:dyDescent="0.2">
      <c r="A11" s="39"/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</row>
    <row r="12" spans="1:16" x14ac:dyDescent="0.2">
      <c r="A12" s="39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</row>
    <row r="13" spans="1:16" x14ac:dyDescent="0.2">
      <c r="A13" s="39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x14ac:dyDescent="0.2">
      <c r="A14" s="39"/>
      <c r="B14" s="26" t="s">
        <v>4</v>
      </c>
      <c r="C14" s="27" t="s">
        <v>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A15" s="39"/>
      <c r="B15" s="26" t="s">
        <v>5</v>
      </c>
      <c r="C15" s="27" t="s">
        <v>6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39"/>
      <c r="B16" s="26" t="s">
        <v>7</v>
      </c>
      <c r="C16" s="27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x14ac:dyDescent="0.2">
      <c r="B17" s="3"/>
      <c r="C17" s="9"/>
    </row>
    <row r="18" spans="1:16" x14ac:dyDescent="0.2">
      <c r="A18" s="186" t="s">
        <v>1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</row>
    <row r="19" spans="1:16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16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B24" s="28" t="s">
        <v>25</v>
      </c>
      <c r="C24" s="2" t="s">
        <v>10</v>
      </c>
    </row>
    <row r="25" spans="1:16" x14ac:dyDescent="0.2">
      <c r="B25" s="28"/>
      <c r="C25" s="2"/>
    </row>
    <row r="26" spans="1:16" x14ac:dyDescent="0.2">
      <c r="B26" s="21"/>
      <c r="C26" s="29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x14ac:dyDescent="0.2">
      <c r="B27" s="21"/>
      <c r="C27" s="99" t="s">
        <v>234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">
      <c r="B28" s="21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</row>
    <row r="29" spans="1:16" x14ac:dyDescent="0.2">
      <c r="B29" s="28"/>
      <c r="C29" s="116" t="s">
        <v>227</v>
      </c>
      <c r="D29" s="117"/>
      <c r="E29" s="117"/>
      <c r="F29" s="117"/>
      <c r="G29" s="117"/>
      <c r="H29" s="117"/>
      <c r="I29" s="117"/>
      <c r="J29" s="141">
        <v>967714.79</v>
      </c>
      <c r="K29" s="142"/>
      <c r="L29" s="143"/>
    </row>
    <row r="30" spans="1:16" ht="12.75" customHeight="1" x14ac:dyDescent="0.2">
      <c r="B30" s="28"/>
      <c r="C30" s="116" t="s">
        <v>228</v>
      </c>
      <c r="D30" s="117"/>
      <c r="E30" s="117"/>
      <c r="F30" s="117"/>
      <c r="G30" s="117"/>
      <c r="H30" s="117"/>
      <c r="I30" s="117"/>
      <c r="J30" s="141">
        <v>0</v>
      </c>
      <c r="K30" s="142"/>
      <c r="L30" s="143"/>
    </row>
    <row r="31" spans="1:16" x14ac:dyDescent="0.2">
      <c r="B31" s="28"/>
      <c r="C31" s="116" t="s">
        <v>229</v>
      </c>
      <c r="D31" s="117"/>
      <c r="E31" s="117"/>
      <c r="F31" s="117"/>
      <c r="G31" s="117"/>
      <c r="H31" s="117"/>
      <c r="I31" s="117"/>
      <c r="J31" s="141">
        <v>79.239999999999995</v>
      </c>
      <c r="K31" s="142"/>
      <c r="L31" s="143"/>
    </row>
    <row r="32" spans="1:16" x14ac:dyDescent="0.2">
      <c r="B32" s="28"/>
      <c r="C32" s="146" t="s">
        <v>28</v>
      </c>
      <c r="D32" s="147"/>
      <c r="E32" s="147"/>
      <c r="F32" s="147"/>
      <c r="G32" s="147"/>
      <c r="H32" s="147"/>
      <c r="I32" s="147"/>
      <c r="J32" s="148">
        <f>SUM(J29:L31)</f>
        <v>967794.03</v>
      </c>
      <c r="K32" s="149"/>
      <c r="L32" s="150"/>
    </row>
    <row r="33" spans="1:17" x14ac:dyDescent="0.2">
      <c r="B33" s="28"/>
      <c r="C33" s="2"/>
    </row>
    <row r="34" spans="1:17" x14ac:dyDescent="0.2">
      <c r="B34" s="2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7" x14ac:dyDescent="0.2">
      <c r="A35" s="2"/>
      <c r="B35" s="28" t="s">
        <v>25</v>
      </c>
      <c r="C35" s="2" t="s">
        <v>11</v>
      </c>
    </row>
    <row r="36" spans="1:17" x14ac:dyDescent="0.2">
      <c r="A36" s="2"/>
      <c r="B36" s="28"/>
      <c r="C36" s="2"/>
    </row>
    <row r="37" spans="1:17" s="27" customFormat="1" ht="11.25" x14ac:dyDescent="0.2">
      <c r="A37" s="31"/>
      <c r="B37" s="62"/>
      <c r="C37" s="113" t="s">
        <v>22</v>
      </c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</row>
    <row r="38" spans="1:17" s="27" customFormat="1" ht="11.25" x14ac:dyDescent="0.2">
      <c r="A38" s="31"/>
      <c r="B38" s="32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</row>
    <row r="39" spans="1:17" x14ac:dyDescent="0.2">
      <c r="A39" s="7"/>
      <c r="B39" s="1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7" x14ac:dyDescent="0.2">
      <c r="A40" s="7"/>
      <c r="B40" s="19"/>
      <c r="C40" s="114" t="s">
        <v>26</v>
      </c>
      <c r="D40" s="115"/>
      <c r="E40" s="115"/>
      <c r="F40" s="115"/>
      <c r="G40" s="115"/>
      <c r="H40" s="115"/>
      <c r="I40" s="115"/>
      <c r="J40" s="178">
        <v>2023</v>
      </c>
      <c r="K40" s="179"/>
      <c r="L40" s="180"/>
      <c r="M40" s="156"/>
      <c r="N40" s="185"/>
      <c r="O40" s="185"/>
    </row>
    <row r="41" spans="1:17" x14ac:dyDescent="0.2">
      <c r="A41" s="7"/>
      <c r="B41" s="19"/>
      <c r="C41" s="116" t="s">
        <v>138</v>
      </c>
      <c r="D41" s="117"/>
      <c r="E41" s="117"/>
      <c r="F41" s="117"/>
      <c r="G41" s="117"/>
      <c r="H41" s="117"/>
      <c r="I41" s="117"/>
      <c r="J41" s="141">
        <v>0</v>
      </c>
      <c r="K41" s="142"/>
      <c r="L41" s="143"/>
      <c r="M41" s="129"/>
      <c r="N41" s="130"/>
      <c r="O41" s="130"/>
    </row>
    <row r="42" spans="1:17" x14ac:dyDescent="0.2">
      <c r="A42" s="7"/>
      <c r="B42" s="19"/>
      <c r="C42" s="116" t="s">
        <v>140</v>
      </c>
      <c r="D42" s="117"/>
      <c r="E42" s="117"/>
      <c r="F42" s="117"/>
      <c r="G42" s="117"/>
      <c r="H42" s="117"/>
      <c r="I42" s="117"/>
      <c r="J42" s="141">
        <v>5307.53</v>
      </c>
      <c r="K42" s="142"/>
      <c r="L42" s="143"/>
      <c r="M42" s="129"/>
      <c r="N42" s="130"/>
      <c r="O42" s="130"/>
      <c r="Q42" s="97"/>
    </row>
    <row r="43" spans="1:17" x14ac:dyDescent="0.2">
      <c r="A43" s="7"/>
      <c r="B43" s="19"/>
      <c r="C43" s="64" t="s">
        <v>213</v>
      </c>
      <c r="D43" s="65"/>
      <c r="E43" s="65"/>
      <c r="F43" s="65"/>
      <c r="G43" s="65"/>
      <c r="H43" s="65"/>
      <c r="I43" s="65"/>
      <c r="J43" s="141">
        <v>540.92999999999995</v>
      </c>
      <c r="K43" s="142"/>
      <c r="L43" s="143"/>
      <c r="M43" s="66"/>
      <c r="N43" s="67"/>
      <c r="O43" s="67"/>
    </row>
    <row r="44" spans="1:17" x14ac:dyDescent="0.2">
      <c r="A44" s="7"/>
      <c r="B44" s="19"/>
      <c r="C44" s="116" t="s">
        <v>141</v>
      </c>
      <c r="D44" s="117"/>
      <c r="E44" s="117"/>
      <c r="F44" s="117"/>
      <c r="G44" s="117"/>
      <c r="H44" s="117"/>
      <c r="I44" s="117"/>
      <c r="J44" s="141">
        <v>0</v>
      </c>
      <c r="K44" s="142"/>
      <c r="L44" s="143"/>
      <c r="M44" s="129"/>
      <c r="N44" s="130"/>
      <c r="O44" s="130"/>
    </row>
    <row r="45" spans="1:17" x14ac:dyDescent="0.2">
      <c r="A45" s="7"/>
      <c r="B45" s="19"/>
      <c r="C45" s="146" t="s">
        <v>28</v>
      </c>
      <c r="D45" s="147"/>
      <c r="E45" s="147"/>
      <c r="F45" s="147"/>
      <c r="G45" s="147"/>
      <c r="H45" s="147"/>
      <c r="I45" s="147"/>
      <c r="J45" s="148">
        <f>+J41+J42+J43+J44</f>
        <v>5848.46</v>
      </c>
      <c r="K45" s="149"/>
      <c r="L45" s="150"/>
      <c r="M45" s="151"/>
      <c r="N45" s="152"/>
      <c r="O45" s="152"/>
    </row>
    <row r="46" spans="1:17" x14ac:dyDescent="0.2">
      <c r="A46" s="7"/>
      <c r="B46" s="1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7" x14ac:dyDescent="0.2">
      <c r="A47" s="7"/>
      <c r="B47" s="1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7" x14ac:dyDescent="0.2">
      <c r="A48" s="7"/>
      <c r="B48" s="1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9" x14ac:dyDescent="0.2">
      <c r="A49" s="12"/>
      <c r="B49" s="25"/>
      <c r="C49" s="16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9" x14ac:dyDescent="0.2">
      <c r="A50" s="12"/>
      <c r="B50" s="28" t="s">
        <v>25</v>
      </c>
      <c r="C50" s="2" t="s">
        <v>12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9" x14ac:dyDescent="0.2">
      <c r="A51" s="12"/>
      <c r="B51" s="28"/>
      <c r="C51" s="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9" x14ac:dyDescent="0.2">
      <c r="B52" s="21"/>
      <c r="C52" s="12"/>
      <c r="D52" s="34"/>
      <c r="E52" s="34"/>
      <c r="F52" s="34"/>
      <c r="G52" s="34"/>
      <c r="H52" s="34"/>
      <c r="I52" s="34"/>
      <c r="J52" s="34"/>
      <c r="K52" s="34"/>
      <c r="L52" s="35"/>
      <c r="M52" s="35"/>
      <c r="N52" s="35"/>
      <c r="O52" s="35"/>
      <c r="P52" s="35"/>
    </row>
    <row r="53" spans="1:19" x14ac:dyDescent="0.2">
      <c r="B53" s="21"/>
      <c r="C53" s="33" t="s">
        <v>31</v>
      </c>
      <c r="D53" s="34"/>
      <c r="E53" s="34"/>
      <c r="F53" s="34"/>
      <c r="G53" s="34"/>
      <c r="H53" s="34"/>
      <c r="I53" s="34"/>
      <c r="J53" s="34"/>
      <c r="K53" s="34"/>
      <c r="L53" s="35"/>
      <c r="M53" s="35"/>
      <c r="N53" s="35"/>
      <c r="O53" s="35"/>
      <c r="P53" s="35"/>
    </row>
    <row r="54" spans="1:19" x14ac:dyDescent="0.2">
      <c r="B54" s="21"/>
      <c r="C54" s="33"/>
      <c r="D54" s="34"/>
      <c r="E54" s="34"/>
      <c r="F54" s="34"/>
      <c r="G54" s="34"/>
      <c r="H54" s="34"/>
      <c r="I54" s="34"/>
      <c r="J54" s="34"/>
      <c r="K54" s="34"/>
      <c r="L54" s="35"/>
      <c r="M54" s="35"/>
      <c r="N54" s="35"/>
      <c r="O54" s="35"/>
      <c r="P54" s="35"/>
    </row>
    <row r="55" spans="1:19" x14ac:dyDescent="0.2">
      <c r="B55" s="21"/>
      <c r="C55" s="30" t="s">
        <v>235</v>
      </c>
      <c r="D55" s="34"/>
      <c r="E55" s="34"/>
      <c r="F55" s="34"/>
      <c r="G55" s="34"/>
      <c r="H55" s="34"/>
      <c r="I55" s="34"/>
      <c r="J55" s="34"/>
      <c r="K55" s="34"/>
      <c r="L55" s="35"/>
      <c r="M55" s="35"/>
      <c r="N55" s="35"/>
      <c r="O55" s="35"/>
      <c r="P55" s="35"/>
    </row>
    <row r="56" spans="1:19" x14ac:dyDescent="0.2">
      <c r="B56" s="21"/>
      <c r="C56" s="12"/>
      <c r="D56" s="34"/>
      <c r="E56" s="34"/>
      <c r="F56" s="34"/>
      <c r="G56" s="34"/>
      <c r="H56" s="34"/>
      <c r="I56" s="34"/>
      <c r="J56" s="34"/>
      <c r="K56" s="34"/>
      <c r="L56" s="35"/>
      <c r="M56" s="35"/>
      <c r="N56" s="35"/>
      <c r="O56" s="35"/>
      <c r="P56" s="35"/>
    </row>
    <row r="57" spans="1:19" x14ac:dyDescent="0.2">
      <c r="B57" s="21"/>
      <c r="D57" s="154" t="s">
        <v>26</v>
      </c>
      <c r="E57" s="154"/>
      <c r="F57" s="154"/>
      <c r="G57" s="154"/>
      <c r="H57" s="154"/>
      <c r="I57" s="154"/>
      <c r="J57" s="154"/>
      <c r="K57" s="154"/>
      <c r="L57" s="154"/>
      <c r="M57" s="154">
        <v>2023</v>
      </c>
      <c r="N57" s="154"/>
      <c r="O57" s="154"/>
    </row>
    <row r="58" spans="1:19" x14ac:dyDescent="0.2">
      <c r="B58" s="21"/>
      <c r="D58" s="112" t="s">
        <v>143</v>
      </c>
      <c r="E58" s="112"/>
      <c r="F58" s="112"/>
      <c r="G58" s="112"/>
      <c r="H58" s="112"/>
      <c r="I58" s="112"/>
      <c r="J58" s="112"/>
      <c r="K58" s="112"/>
      <c r="L58" s="112"/>
      <c r="M58" s="111">
        <v>2431394.25</v>
      </c>
      <c r="N58" s="112"/>
      <c r="O58" s="112"/>
    </row>
    <row r="59" spans="1:19" x14ac:dyDescent="0.2">
      <c r="B59" s="21"/>
      <c r="D59" s="112" t="s">
        <v>144</v>
      </c>
      <c r="E59" s="112"/>
      <c r="F59" s="112"/>
      <c r="G59" s="112"/>
      <c r="H59" s="112"/>
      <c r="I59" s="112"/>
      <c r="J59" s="112"/>
      <c r="K59" s="112"/>
      <c r="L59" s="112"/>
      <c r="M59" s="111">
        <v>57999.01</v>
      </c>
      <c r="N59" s="112"/>
      <c r="O59" s="112"/>
    </row>
    <row r="60" spans="1:19" x14ac:dyDescent="0.2">
      <c r="B60" s="21"/>
      <c r="D60" s="112" t="s">
        <v>215</v>
      </c>
      <c r="E60" s="112"/>
      <c r="F60" s="112"/>
      <c r="G60" s="112"/>
      <c r="H60" s="112"/>
      <c r="I60" s="112"/>
      <c r="J60" s="112"/>
      <c r="K60" s="112"/>
      <c r="L60" s="112"/>
      <c r="M60" s="111">
        <v>28197.06</v>
      </c>
      <c r="N60" s="112"/>
      <c r="O60" s="112"/>
    </row>
    <row r="61" spans="1:19" x14ac:dyDescent="0.2">
      <c r="B61" s="21"/>
      <c r="D61" s="112" t="s">
        <v>145</v>
      </c>
      <c r="E61" s="112"/>
      <c r="F61" s="112"/>
      <c r="G61" s="112"/>
      <c r="H61" s="112"/>
      <c r="I61" s="112"/>
      <c r="J61" s="112"/>
      <c r="K61" s="112"/>
      <c r="L61" s="112"/>
      <c r="M61" s="111">
        <v>1662872</v>
      </c>
      <c r="N61" s="112"/>
      <c r="O61" s="112"/>
    </row>
    <row r="62" spans="1:19" x14ac:dyDescent="0.2">
      <c r="B62" s="21"/>
      <c r="D62" s="112" t="s">
        <v>214</v>
      </c>
      <c r="E62" s="112"/>
      <c r="F62" s="112"/>
      <c r="G62" s="112"/>
      <c r="H62" s="112"/>
      <c r="I62" s="112"/>
      <c r="J62" s="112"/>
      <c r="K62" s="112"/>
      <c r="L62" s="112"/>
      <c r="M62" s="111">
        <v>13572</v>
      </c>
      <c r="N62" s="112"/>
      <c r="O62" s="112"/>
    </row>
    <row r="63" spans="1:19" x14ac:dyDescent="0.2">
      <c r="B63" s="21"/>
      <c r="D63" s="112" t="s">
        <v>146</v>
      </c>
      <c r="E63" s="112"/>
      <c r="F63" s="112"/>
      <c r="G63" s="112"/>
      <c r="H63" s="112"/>
      <c r="I63" s="112"/>
      <c r="J63" s="112"/>
      <c r="K63" s="112"/>
      <c r="L63" s="112"/>
      <c r="M63" s="111">
        <v>19629.84</v>
      </c>
      <c r="N63" s="112"/>
      <c r="O63" s="112"/>
    </row>
    <row r="64" spans="1:19" x14ac:dyDescent="0.2">
      <c r="B64" s="21"/>
      <c r="D64" s="131" t="s">
        <v>142</v>
      </c>
      <c r="E64" s="131"/>
      <c r="F64" s="131"/>
      <c r="G64" s="131"/>
      <c r="H64" s="131"/>
      <c r="I64" s="131"/>
      <c r="J64" s="131"/>
      <c r="K64" s="131"/>
      <c r="L64" s="131"/>
      <c r="M64" s="133">
        <f>SUM(M58:O63)</f>
        <v>4213664.16</v>
      </c>
      <c r="N64" s="133"/>
      <c r="O64" s="133"/>
      <c r="P64" s="48"/>
      <c r="R64" s="81"/>
      <c r="S64" s="48"/>
    </row>
    <row r="65" spans="1:18" x14ac:dyDescent="0.2">
      <c r="B65" s="21"/>
      <c r="D65" s="112" t="s">
        <v>147</v>
      </c>
      <c r="E65" s="112"/>
      <c r="F65" s="112"/>
      <c r="G65" s="112"/>
      <c r="H65" s="112"/>
      <c r="I65" s="112"/>
      <c r="J65" s="112"/>
      <c r="K65" s="112"/>
      <c r="L65" s="112"/>
      <c r="M65" s="111">
        <v>576248.39</v>
      </c>
      <c r="N65" s="112"/>
      <c r="O65" s="112"/>
    </row>
    <row r="66" spans="1:18" x14ac:dyDescent="0.2">
      <c r="B66" s="21"/>
      <c r="D66" s="131" t="s">
        <v>148</v>
      </c>
      <c r="E66" s="131"/>
      <c r="F66" s="131"/>
      <c r="G66" s="131"/>
      <c r="H66" s="131"/>
      <c r="I66" s="131"/>
      <c r="J66" s="131"/>
      <c r="K66" s="131"/>
      <c r="L66" s="131"/>
      <c r="M66" s="133">
        <f>SUM(M65:O65)</f>
        <v>576248.39</v>
      </c>
      <c r="N66" s="133"/>
      <c r="O66" s="133"/>
      <c r="Q66" s="48"/>
    </row>
    <row r="67" spans="1:18" x14ac:dyDescent="0.2">
      <c r="B67" s="21"/>
      <c r="D67" s="116" t="s">
        <v>149</v>
      </c>
      <c r="E67" s="117"/>
      <c r="F67" s="117"/>
      <c r="G67" s="117"/>
      <c r="H67" s="117"/>
      <c r="I67" s="117"/>
      <c r="J67" s="117"/>
      <c r="K67" s="117"/>
      <c r="L67" s="118"/>
      <c r="M67" s="111">
        <v>670951.15</v>
      </c>
      <c r="N67" s="112"/>
      <c r="O67" s="112"/>
      <c r="R67" s="98"/>
    </row>
    <row r="68" spans="1:18" x14ac:dyDescent="0.2">
      <c r="B68" s="21"/>
      <c r="D68" s="131" t="s">
        <v>150</v>
      </c>
      <c r="E68" s="131"/>
      <c r="F68" s="131"/>
      <c r="G68" s="131"/>
      <c r="H68" s="131"/>
      <c r="I68" s="131"/>
      <c r="J68" s="131"/>
      <c r="K68" s="131"/>
      <c r="L68" s="131"/>
      <c r="M68" s="133">
        <f>SUM(M67)</f>
        <v>670951.15</v>
      </c>
      <c r="N68" s="133"/>
      <c r="O68" s="133"/>
    </row>
    <row r="69" spans="1:18" x14ac:dyDescent="0.2">
      <c r="B69" s="21"/>
      <c r="C69" s="12"/>
      <c r="D69" s="34"/>
      <c r="E69" s="34"/>
      <c r="F69" s="34"/>
      <c r="G69" s="34"/>
      <c r="H69" s="34"/>
      <c r="I69" s="34"/>
      <c r="J69" s="34"/>
      <c r="K69" s="34"/>
      <c r="L69" s="35"/>
      <c r="M69" s="35"/>
      <c r="N69" s="35"/>
      <c r="O69" s="35"/>
      <c r="P69" s="35"/>
    </row>
    <row r="70" spans="1:18" x14ac:dyDescent="0.2">
      <c r="B70" s="21"/>
      <c r="C70" s="12"/>
      <c r="D70" s="34"/>
      <c r="E70" s="34"/>
      <c r="F70" s="34"/>
      <c r="G70" s="34"/>
      <c r="H70" s="34"/>
      <c r="I70" s="34"/>
      <c r="J70" s="34"/>
      <c r="K70" s="34"/>
      <c r="L70" s="35"/>
      <c r="M70" s="35"/>
      <c r="N70" s="35"/>
      <c r="O70" s="35"/>
      <c r="P70" s="35"/>
    </row>
    <row r="72" spans="1:18" x14ac:dyDescent="0.2">
      <c r="A72" s="2"/>
      <c r="B72" s="10" t="s">
        <v>32</v>
      </c>
    </row>
    <row r="73" spans="1:18" s="27" customFormat="1" x14ac:dyDescent="0.2">
      <c r="A73" s="40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spans="1:18" ht="12" customHeight="1" x14ac:dyDescent="0.2">
      <c r="A74" s="11"/>
      <c r="B74" s="17"/>
      <c r="C74" s="132" t="s">
        <v>238</v>
      </c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</row>
    <row r="75" spans="1:18" x14ac:dyDescent="0.2">
      <c r="A75" s="11"/>
      <c r="B75" s="17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</row>
    <row r="76" spans="1:18" x14ac:dyDescent="0.2">
      <c r="A76" s="11"/>
      <c r="B76" s="17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</row>
    <row r="77" spans="1:18" x14ac:dyDescent="0.2">
      <c r="A77" s="11"/>
      <c r="B77" s="1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8" x14ac:dyDescent="0.2">
      <c r="A78" s="11"/>
      <c r="B78" s="17"/>
      <c r="C78" s="7"/>
      <c r="D78" s="7"/>
      <c r="E78" s="153" t="s">
        <v>26</v>
      </c>
      <c r="F78" s="153"/>
      <c r="G78" s="153"/>
      <c r="H78" s="153"/>
      <c r="I78" s="154">
        <v>2023</v>
      </c>
      <c r="J78" s="154"/>
      <c r="K78" s="154"/>
      <c r="L78" s="155"/>
      <c r="M78" s="155"/>
      <c r="N78" s="156"/>
      <c r="P78" s="82"/>
    </row>
    <row r="79" spans="1:18" x14ac:dyDescent="0.2">
      <c r="A79" s="11"/>
      <c r="B79" s="17"/>
      <c r="C79" s="7"/>
      <c r="D79" s="7"/>
      <c r="E79" s="112" t="s">
        <v>151</v>
      </c>
      <c r="F79" s="112"/>
      <c r="G79" s="112"/>
      <c r="H79" s="112"/>
      <c r="I79" s="111">
        <v>34542.480000000003</v>
      </c>
      <c r="J79" s="112"/>
      <c r="K79" s="112"/>
      <c r="L79" s="157"/>
      <c r="M79" s="158"/>
      <c r="N79" s="159"/>
      <c r="P79" s="7"/>
    </row>
    <row r="80" spans="1:18" x14ac:dyDescent="0.2">
      <c r="A80" s="11"/>
      <c r="B80" s="17"/>
      <c r="C80" s="7"/>
      <c r="D80" s="7"/>
      <c r="E80" s="112" t="s">
        <v>153</v>
      </c>
      <c r="F80" s="112"/>
      <c r="G80" s="112"/>
      <c r="H80" s="112"/>
      <c r="I80" s="111">
        <v>0</v>
      </c>
      <c r="J80" s="112"/>
      <c r="K80" s="112"/>
      <c r="L80" s="157"/>
      <c r="M80" s="158"/>
      <c r="N80" s="159"/>
      <c r="P80" s="7"/>
    </row>
    <row r="81" spans="1:20" x14ac:dyDescent="0.2">
      <c r="A81" s="11"/>
      <c r="B81" s="17"/>
      <c r="C81" s="7"/>
      <c r="D81" s="7"/>
      <c r="E81" s="146" t="s">
        <v>33</v>
      </c>
      <c r="F81" s="147"/>
      <c r="G81" s="147"/>
      <c r="H81" s="160"/>
      <c r="I81" s="120">
        <f>SUM(I79:K80)</f>
        <v>34542.480000000003</v>
      </c>
      <c r="J81" s="120"/>
      <c r="K81" s="120"/>
      <c r="L81" s="121"/>
      <c r="M81" s="121"/>
      <c r="N81" s="122"/>
      <c r="P81" s="7"/>
    </row>
    <row r="82" spans="1:20" x14ac:dyDescent="0.2">
      <c r="A82" s="11"/>
      <c r="B82" s="17"/>
      <c r="C82" s="7"/>
      <c r="D82" s="7"/>
      <c r="E82" s="79"/>
      <c r="F82" s="79"/>
      <c r="G82" s="79"/>
      <c r="H82" s="79"/>
      <c r="I82" s="80"/>
      <c r="J82" s="80"/>
      <c r="K82" s="80"/>
      <c r="L82" s="80"/>
      <c r="M82" s="80"/>
      <c r="N82" s="80"/>
      <c r="P82" s="7"/>
    </row>
    <row r="83" spans="1:20" x14ac:dyDescent="0.2">
      <c r="A83" s="11"/>
      <c r="B83" s="17"/>
      <c r="C83" s="7"/>
      <c r="D83" s="7"/>
      <c r="E83" s="79"/>
      <c r="F83" s="79"/>
      <c r="G83" s="79"/>
      <c r="H83" s="79"/>
      <c r="I83" s="80"/>
      <c r="J83" s="80"/>
      <c r="K83" s="80"/>
      <c r="L83" s="80"/>
      <c r="M83" s="80"/>
      <c r="N83" s="80"/>
      <c r="P83" s="7"/>
    </row>
    <row r="84" spans="1:20" x14ac:dyDescent="0.2">
      <c r="A84" s="11"/>
      <c r="B84" s="17"/>
      <c r="C84" s="7"/>
      <c r="D84" s="7"/>
      <c r="E84" s="79"/>
      <c r="F84" s="79"/>
      <c r="G84" s="79"/>
      <c r="H84" s="79"/>
      <c r="I84" s="80"/>
      <c r="J84" s="80"/>
      <c r="K84" s="80"/>
      <c r="L84" s="80"/>
      <c r="M84" s="80"/>
      <c r="N84" s="80"/>
      <c r="P84" s="7"/>
    </row>
    <row r="85" spans="1:20" x14ac:dyDescent="0.2">
      <c r="A85" s="11"/>
      <c r="B85" s="17"/>
      <c r="C85" s="7"/>
      <c r="D85" s="7"/>
      <c r="E85" s="79"/>
      <c r="F85" s="79"/>
      <c r="G85" s="79"/>
      <c r="H85" s="79"/>
      <c r="I85" s="80"/>
      <c r="J85" s="80"/>
      <c r="K85" s="80"/>
      <c r="L85" s="80"/>
      <c r="M85" s="80"/>
      <c r="N85" s="80"/>
      <c r="P85" s="7"/>
    </row>
    <row r="86" spans="1:20" x14ac:dyDescent="0.2">
      <c r="A86" s="11"/>
      <c r="B86" s="17"/>
      <c r="C86" s="7"/>
      <c r="D86" s="7"/>
      <c r="E86" s="79"/>
      <c r="F86" s="79"/>
      <c r="G86" s="79"/>
      <c r="H86" s="79"/>
      <c r="I86" s="80"/>
      <c r="J86" s="80"/>
      <c r="K86" s="80"/>
      <c r="L86" s="80"/>
      <c r="M86" s="80"/>
      <c r="N86" s="80"/>
      <c r="P86" s="7"/>
    </row>
    <row r="87" spans="1:20" x14ac:dyDescent="0.2">
      <c r="A87" s="11"/>
      <c r="B87" s="17"/>
      <c r="C87" s="7"/>
      <c r="D87" s="7"/>
      <c r="E87" s="79"/>
      <c r="F87" s="79"/>
      <c r="G87" s="79"/>
      <c r="H87" s="79"/>
      <c r="I87" s="80"/>
      <c r="J87" s="80"/>
      <c r="K87" s="80"/>
      <c r="L87" s="80"/>
      <c r="M87" s="80"/>
      <c r="N87" s="80"/>
      <c r="P87" s="7"/>
    </row>
    <row r="88" spans="1:20" x14ac:dyDescent="0.2">
      <c r="A88" s="11"/>
      <c r="B88" s="28" t="s">
        <v>25</v>
      </c>
      <c r="C88" s="33" t="s">
        <v>34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20" x14ac:dyDescent="0.2">
      <c r="A89" s="11"/>
      <c r="B89" s="28"/>
      <c r="C89" s="33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20" x14ac:dyDescent="0.2">
      <c r="A90" s="11"/>
      <c r="B90" s="17"/>
      <c r="C90" s="36" t="s">
        <v>35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20" x14ac:dyDescent="0.2">
      <c r="A91" s="11"/>
      <c r="B91" s="1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20" x14ac:dyDescent="0.2">
      <c r="A92" s="11"/>
      <c r="B92" s="17"/>
      <c r="C92" s="7"/>
      <c r="D92" s="175" t="s">
        <v>26</v>
      </c>
      <c r="E92" s="176"/>
      <c r="F92" s="176"/>
      <c r="G92" s="176"/>
      <c r="H92" s="176"/>
      <c r="I92" s="176"/>
      <c r="J92" s="176"/>
      <c r="K92" s="176"/>
      <c r="L92" s="177"/>
      <c r="M92" s="178" t="s">
        <v>29</v>
      </c>
      <c r="N92" s="179"/>
      <c r="O92" s="180"/>
    </row>
    <row r="93" spans="1:20" x14ac:dyDescent="0.2">
      <c r="A93" s="11"/>
      <c r="B93" s="17"/>
      <c r="C93" s="7"/>
      <c r="D93" s="112" t="s">
        <v>154</v>
      </c>
      <c r="E93" s="112"/>
      <c r="F93" s="112"/>
      <c r="G93" s="112"/>
      <c r="H93" s="112"/>
      <c r="I93" s="112"/>
      <c r="J93" s="112"/>
      <c r="K93" s="112"/>
      <c r="L93" s="112"/>
      <c r="M93" s="111">
        <v>-18782.439999999999</v>
      </c>
      <c r="N93" s="112"/>
      <c r="O93" s="112"/>
      <c r="Q93" s="145"/>
      <c r="R93" s="145"/>
      <c r="S93" s="145"/>
      <c r="T93" s="145"/>
    </row>
    <row r="94" spans="1:20" x14ac:dyDescent="0.2">
      <c r="A94" s="11"/>
      <c r="B94" s="17"/>
      <c r="C94" s="7"/>
      <c r="D94" s="112" t="s">
        <v>156</v>
      </c>
      <c r="E94" s="112"/>
      <c r="F94" s="112"/>
      <c r="G94" s="112"/>
      <c r="H94" s="112"/>
      <c r="I94" s="112"/>
      <c r="J94" s="112"/>
      <c r="K94" s="112"/>
      <c r="L94" s="112"/>
      <c r="M94" s="111">
        <v>-6092.79</v>
      </c>
      <c r="N94" s="112"/>
      <c r="O94" s="112"/>
      <c r="Q94" s="81"/>
    </row>
    <row r="95" spans="1:20" x14ac:dyDescent="0.2">
      <c r="A95" s="11"/>
      <c r="B95" s="17"/>
      <c r="C95" s="7"/>
      <c r="D95" s="112" t="s">
        <v>155</v>
      </c>
      <c r="E95" s="112"/>
      <c r="F95" s="112"/>
      <c r="G95" s="112"/>
      <c r="H95" s="112"/>
      <c r="I95" s="112"/>
      <c r="J95" s="112"/>
      <c r="K95" s="112"/>
      <c r="L95" s="112"/>
      <c r="M95" s="111">
        <v>59417.71</v>
      </c>
      <c r="N95" s="112"/>
      <c r="O95" s="112"/>
      <c r="Q95" s="81"/>
    </row>
    <row r="96" spans="1:20" x14ac:dyDescent="0.2">
      <c r="A96" s="11"/>
      <c r="B96" s="17"/>
      <c r="C96" s="7"/>
      <c r="D96" s="112" t="s">
        <v>157</v>
      </c>
      <c r="E96" s="112"/>
      <c r="F96" s="112"/>
      <c r="G96" s="112"/>
      <c r="H96" s="112"/>
      <c r="I96" s="112"/>
      <c r="J96" s="112"/>
      <c r="K96" s="112"/>
      <c r="L96" s="112"/>
      <c r="M96" s="187">
        <v>0</v>
      </c>
      <c r="N96" s="188"/>
      <c r="O96" s="189"/>
    </row>
    <row r="97" spans="1:16" x14ac:dyDescent="0.2">
      <c r="A97" s="11"/>
      <c r="B97" s="17"/>
      <c r="C97" s="7"/>
      <c r="D97" s="126" t="s">
        <v>152</v>
      </c>
      <c r="E97" s="127"/>
      <c r="F97" s="127"/>
      <c r="G97" s="127"/>
      <c r="H97" s="127"/>
      <c r="I97" s="127"/>
      <c r="J97" s="127"/>
      <c r="K97" s="127"/>
      <c r="L97" s="128"/>
      <c r="M97" s="206">
        <f>SUM(M93:O96)</f>
        <v>34542.479999999996</v>
      </c>
      <c r="N97" s="207"/>
      <c r="O97" s="208"/>
    </row>
    <row r="98" spans="1:16" x14ac:dyDescent="0.2">
      <c r="A98" s="11"/>
      <c r="B98" s="17"/>
      <c r="C98" s="7"/>
      <c r="D98" s="43"/>
      <c r="E98" s="43"/>
      <c r="F98" s="43"/>
      <c r="G98" s="43"/>
      <c r="H98" s="43"/>
      <c r="I98" s="43"/>
      <c r="J98" s="43"/>
      <c r="K98" s="43"/>
      <c r="L98" s="43"/>
      <c r="M98" s="80"/>
      <c r="N98" s="80"/>
      <c r="O98" s="80"/>
    </row>
    <row r="99" spans="1:16" x14ac:dyDescent="0.2">
      <c r="A99" s="11"/>
      <c r="B99" s="1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 x14ac:dyDescent="0.2">
      <c r="A100" s="11"/>
      <c r="B100" s="17"/>
      <c r="C100" s="33" t="s">
        <v>36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x14ac:dyDescent="0.2">
      <c r="A101" s="11"/>
      <c r="B101" s="17"/>
      <c r="C101" s="33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2" customHeight="1" x14ac:dyDescent="0.2">
      <c r="A102" s="11"/>
      <c r="B102" s="17"/>
      <c r="C102" s="184" t="s">
        <v>239</v>
      </c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</row>
    <row r="103" spans="1:16" x14ac:dyDescent="0.2">
      <c r="A103" s="11"/>
      <c r="B103" s="17"/>
      <c r="C103" s="18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4"/>
      <c r="P103" s="184"/>
    </row>
    <row r="104" spans="1:16" x14ac:dyDescent="0.2">
      <c r="A104" s="11"/>
      <c r="B104" s="17"/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</row>
    <row r="105" spans="1:16" x14ac:dyDescent="0.2">
      <c r="A105" s="11"/>
      <c r="B105" s="17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x14ac:dyDescent="0.2">
      <c r="A106" s="11"/>
      <c r="B106" s="17"/>
      <c r="C106" s="33" t="s">
        <v>37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x14ac:dyDescent="0.2">
      <c r="A107" s="11"/>
      <c r="B107" s="17"/>
      <c r="C107" s="33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2" customHeight="1" x14ac:dyDescent="0.2">
      <c r="A108" s="11"/>
      <c r="B108" s="17"/>
      <c r="C108" s="184" t="s">
        <v>240</v>
      </c>
      <c r="D108" s="184"/>
      <c r="E108" s="184"/>
      <c r="F108" s="184"/>
      <c r="G108" s="184"/>
      <c r="H108" s="184"/>
      <c r="I108" s="184"/>
      <c r="J108" s="184"/>
      <c r="K108" s="184"/>
      <c r="L108" s="184"/>
      <c r="M108" s="184"/>
      <c r="N108" s="184"/>
      <c r="O108" s="184"/>
      <c r="P108" s="184"/>
    </row>
    <row r="109" spans="1:16" x14ac:dyDescent="0.2">
      <c r="A109" s="11"/>
      <c r="B109" s="17"/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</row>
    <row r="110" spans="1:16" x14ac:dyDescent="0.2">
      <c r="A110" s="11"/>
      <c r="B110" s="17"/>
      <c r="C110" s="184"/>
      <c r="D110" s="184"/>
      <c r="E110" s="184"/>
      <c r="F110" s="184"/>
      <c r="G110" s="184"/>
      <c r="H110" s="184"/>
      <c r="I110" s="184"/>
      <c r="J110" s="184"/>
      <c r="K110" s="184"/>
      <c r="L110" s="184"/>
      <c r="M110" s="184"/>
      <c r="N110" s="184"/>
      <c r="O110" s="184"/>
      <c r="P110" s="184"/>
    </row>
    <row r="111" spans="1:16" x14ac:dyDescent="0.2">
      <c r="A111" s="11"/>
      <c r="B111" s="17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x14ac:dyDescent="0.2">
      <c r="A112" s="11"/>
      <c r="B112" s="17"/>
      <c r="C112" s="33" t="s">
        <v>38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8" x14ac:dyDescent="0.2">
      <c r="A113" s="11"/>
      <c r="B113" s="17"/>
      <c r="C113" s="33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8" ht="12" customHeight="1" x14ac:dyDescent="0.2">
      <c r="A114" s="11"/>
      <c r="B114" s="17"/>
      <c r="C114" s="174" t="s">
        <v>39</v>
      </c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</row>
    <row r="115" spans="1:18" x14ac:dyDescent="0.2">
      <c r="A115" s="11"/>
      <c r="B115" s="1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8" x14ac:dyDescent="0.2">
      <c r="A116" s="11"/>
      <c r="B116" s="1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8" x14ac:dyDescent="0.2">
      <c r="A117" s="17"/>
      <c r="B117" s="2" t="s">
        <v>16</v>
      </c>
      <c r="C117" s="18" t="s">
        <v>17</v>
      </c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</row>
    <row r="118" spans="1:18" x14ac:dyDescent="0.2">
      <c r="A118" s="17"/>
      <c r="B118" s="2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</row>
    <row r="119" spans="1:18" x14ac:dyDescent="0.2">
      <c r="A119" s="14"/>
      <c r="B119" s="14"/>
      <c r="C119" s="2" t="s">
        <v>2</v>
      </c>
      <c r="D119" s="14"/>
      <c r="E119" s="15"/>
      <c r="F119" s="14"/>
      <c r="G119" s="15"/>
      <c r="H119" s="14"/>
      <c r="I119" s="15"/>
      <c r="J119" s="14"/>
      <c r="K119" s="15"/>
      <c r="L119" s="14"/>
      <c r="M119" s="15"/>
      <c r="N119" s="14"/>
      <c r="O119" s="15"/>
      <c r="P119" s="14"/>
    </row>
    <row r="120" spans="1:18" x14ac:dyDescent="0.2">
      <c r="A120" s="15"/>
      <c r="B120" s="15"/>
      <c r="C120" s="2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</row>
    <row r="121" spans="1:18" x14ac:dyDescent="0.2">
      <c r="B121" s="20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16"/>
      <c r="P121" s="16"/>
    </row>
    <row r="122" spans="1:18" x14ac:dyDescent="0.2">
      <c r="B122" s="20"/>
      <c r="C122" s="37"/>
      <c r="D122" s="175" t="s">
        <v>26</v>
      </c>
      <c r="E122" s="176"/>
      <c r="F122" s="176"/>
      <c r="G122" s="176"/>
      <c r="H122" s="176"/>
      <c r="I122" s="176"/>
      <c r="J122" s="176"/>
      <c r="K122" s="176"/>
      <c r="L122" s="177"/>
      <c r="M122" s="178" t="s">
        <v>29</v>
      </c>
      <c r="N122" s="179"/>
      <c r="O122" s="180"/>
    </row>
    <row r="123" spans="1:18" x14ac:dyDescent="0.2">
      <c r="B123" s="20"/>
      <c r="C123" s="37"/>
      <c r="D123" s="116" t="s">
        <v>230</v>
      </c>
      <c r="E123" s="117"/>
      <c r="F123" s="117"/>
      <c r="G123" s="117"/>
      <c r="H123" s="117"/>
      <c r="I123" s="117"/>
      <c r="J123" s="117"/>
      <c r="K123" s="117"/>
      <c r="L123" s="118"/>
      <c r="M123" s="119">
        <v>5260.8</v>
      </c>
      <c r="N123" s="119"/>
      <c r="O123" s="119"/>
    </row>
    <row r="124" spans="1:18" x14ac:dyDescent="0.2">
      <c r="B124" s="20"/>
      <c r="C124" s="37"/>
      <c r="D124" s="131" t="s">
        <v>231</v>
      </c>
      <c r="E124" s="131"/>
      <c r="F124" s="131"/>
      <c r="G124" s="131"/>
      <c r="H124" s="131"/>
      <c r="I124" s="131"/>
      <c r="J124" s="131"/>
      <c r="K124" s="131"/>
      <c r="L124" s="131"/>
      <c r="M124" s="144">
        <f>SUM(M123:O123)</f>
        <v>5260.8</v>
      </c>
      <c r="N124" s="144"/>
      <c r="O124" s="144"/>
    </row>
    <row r="125" spans="1:18" x14ac:dyDescent="0.2">
      <c r="B125" s="20"/>
      <c r="C125" s="37"/>
      <c r="D125" s="112" t="s">
        <v>216</v>
      </c>
      <c r="E125" s="112"/>
      <c r="F125" s="112"/>
      <c r="G125" s="112"/>
      <c r="H125" s="112"/>
      <c r="I125" s="112"/>
      <c r="J125" s="112"/>
      <c r="K125" s="112"/>
      <c r="L125" s="112"/>
      <c r="M125" s="134">
        <v>4874163.12</v>
      </c>
      <c r="N125" s="134"/>
      <c r="O125" s="134"/>
    </row>
    <row r="126" spans="1:18" x14ac:dyDescent="0.2">
      <c r="B126" s="20"/>
      <c r="C126" s="37"/>
      <c r="D126" s="131" t="s">
        <v>217</v>
      </c>
      <c r="E126" s="131"/>
      <c r="F126" s="131"/>
      <c r="G126" s="131"/>
      <c r="H126" s="131"/>
      <c r="I126" s="131"/>
      <c r="J126" s="131"/>
      <c r="K126" s="131"/>
      <c r="L126" s="131"/>
      <c r="M126" s="133">
        <f>SUM(M125)</f>
        <v>4874163.12</v>
      </c>
      <c r="N126" s="133"/>
      <c r="O126" s="133"/>
      <c r="R126" s="81"/>
    </row>
    <row r="127" spans="1:18" x14ac:dyDescent="0.2">
      <c r="B127" s="20"/>
      <c r="C127" s="16"/>
      <c r="D127" s="112" t="s">
        <v>232</v>
      </c>
      <c r="E127" s="112"/>
      <c r="F127" s="112"/>
      <c r="G127" s="112"/>
      <c r="H127" s="112"/>
      <c r="I127" s="112"/>
      <c r="J127" s="112"/>
      <c r="K127" s="112"/>
      <c r="L127" s="112"/>
      <c r="M127" s="134">
        <v>0.36</v>
      </c>
      <c r="N127" s="134"/>
      <c r="O127" s="134"/>
      <c r="Q127" s="81"/>
    </row>
    <row r="128" spans="1:18" x14ac:dyDescent="0.2">
      <c r="B128" s="20"/>
      <c r="C128" s="16"/>
      <c r="D128" s="131" t="s">
        <v>233</v>
      </c>
      <c r="E128" s="131"/>
      <c r="F128" s="131"/>
      <c r="G128" s="131"/>
      <c r="H128" s="131"/>
      <c r="I128" s="131"/>
      <c r="J128" s="131"/>
      <c r="K128" s="131"/>
      <c r="L128" s="131"/>
      <c r="M128" s="133">
        <f>SUM(M127)</f>
        <v>0.36</v>
      </c>
      <c r="N128" s="133"/>
      <c r="O128" s="133"/>
      <c r="P128" s="16"/>
    </row>
    <row r="129" spans="1:19" x14ac:dyDescent="0.2">
      <c r="B129" s="20"/>
      <c r="C129" s="37"/>
      <c r="D129" s="43"/>
      <c r="E129" s="43"/>
      <c r="F129" s="43"/>
      <c r="G129" s="43"/>
      <c r="H129" s="43"/>
      <c r="I129" s="43"/>
      <c r="J129" s="43"/>
      <c r="K129" s="43"/>
      <c r="L129" s="43"/>
      <c r="M129" s="44"/>
      <c r="N129" s="44"/>
      <c r="O129" s="44"/>
      <c r="P129" s="37"/>
    </row>
    <row r="130" spans="1:19" x14ac:dyDescent="0.2">
      <c r="B130" s="20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</row>
    <row r="131" spans="1:19" x14ac:dyDescent="0.2">
      <c r="A131" s="7"/>
      <c r="B131" s="7"/>
      <c r="C131" s="2" t="s">
        <v>13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9" x14ac:dyDescent="0.2">
      <c r="A132" s="7"/>
      <c r="B132" s="7"/>
      <c r="C132" s="2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9" ht="12" customHeight="1" x14ac:dyDescent="0.2">
      <c r="A133" s="7"/>
      <c r="B133" s="22" t="s">
        <v>24</v>
      </c>
      <c r="C133" s="164" t="s">
        <v>23</v>
      </c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</row>
    <row r="134" spans="1:19" x14ac:dyDescent="0.2">
      <c r="A134" s="7"/>
      <c r="B134" s="22"/>
      <c r="C134" s="164"/>
      <c r="D134" s="164"/>
      <c r="E134" s="164"/>
      <c r="F134" s="164"/>
      <c r="G134" s="164"/>
      <c r="H134" s="164"/>
      <c r="I134" s="164"/>
      <c r="J134" s="164"/>
      <c r="K134" s="164"/>
      <c r="L134" s="164"/>
      <c r="M134" s="164"/>
      <c r="N134" s="164"/>
      <c r="O134" s="164"/>
      <c r="P134" s="164"/>
    </row>
    <row r="135" spans="1:19" x14ac:dyDescent="0.2">
      <c r="A135" s="7"/>
      <c r="B135" s="19"/>
      <c r="C135" s="164"/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</row>
    <row r="136" spans="1:19" x14ac:dyDescent="0.2">
      <c r="A136" s="7"/>
      <c r="B136" s="1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9" x14ac:dyDescent="0.2">
      <c r="A137" s="7"/>
      <c r="B137" s="19"/>
      <c r="C137" s="7"/>
      <c r="D137" s="7"/>
      <c r="E137" s="175" t="s">
        <v>26</v>
      </c>
      <c r="F137" s="176"/>
      <c r="G137" s="176"/>
      <c r="H137" s="176"/>
      <c r="I137" s="176"/>
      <c r="J137" s="176"/>
      <c r="K137" s="177"/>
      <c r="L137" s="178" t="s">
        <v>29</v>
      </c>
      <c r="M137" s="179"/>
      <c r="N137" s="180"/>
      <c r="P137" s="7"/>
    </row>
    <row r="138" spans="1:19" x14ac:dyDescent="0.2">
      <c r="A138" s="7"/>
      <c r="B138" s="19"/>
      <c r="C138" s="7"/>
      <c r="D138" s="7"/>
      <c r="E138" s="112" t="s">
        <v>158</v>
      </c>
      <c r="F138" s="112"/>
      <c r="G138" s="112"/>
      <c r="H138" s="112"/>
      <c r="I138" s="112"/>
      <c r="J138" s="112"/>
      <c r="K138" s="112"/>
      <c r="L138" s="134">
        <v>4695864.58</v>
      </c>
      <c r="M138" s="134"/>
      <c r="N138" s="134"/>
      <c r="P138" s="82"/>
      <c r="Q138" s="81"/>
      <c r="R138" s="81"/>
    </row>
    <row r="139" spans="1:19" x14ac:dyDescent="0.2">
      <c r="A139" s="7"/>
      <c r="B139" s="19"/>
      <c r="C139" s="7"/>
      <c r="D139" s="7"/>
      <c r="E139" s="135" t="s">
        <v>159</v>
      </c>
      <c r="F139" s="136"/>
      <c r="G139" s="136"/>
      <c r="H139" s="136"/>
      <c r="I139" s="136"/>
      <c r="J139" s="136"/>
      <c r="K139" s="137"/>
      <c r="L139" s="138">
        <v>108808.04</v>
      </c>
      <c r="M139" s="139"/>
      <c r="N139" s="140"/>
      <c r="P139" s="7"/>
    </row>
    <row r="140" spans="1:19" x14ac:dyDescent="0.2">
      <c r="A140" s="7"/>
      <c r="B140" s="19"/>
      <c r="C140" s="7"/>
      <c r="D140" s="7"/>
      <c r="E140" s="146" t="s">
        <v>136</v>
      </c>
      <c r="F140" s="147"/>
      <c r="G140" s="147"/>
      <c r="H140" s="147"/>
      <c r="I140" s="147"/>
      <c r="J140" s="147"/>
      <c r="K140" s="160"/>
      <c r="L140" s="120">
        <f>SUM(L138:N139)</f>
        <v>4804672.62</v>
      </c>
      <c r="M140" s="120"/>
      <c r="N140" s="120"/>
      <c r="P140" s="7"/>
      <c r="Q140" s="81"/>
      <c r="R140" s="81"/>
    </row>
    <row r="141" spans="1:19" x14ac:dyDescent="0.2">
      <c r="A141" s="7"/>
      <c r="B141" s="1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1:19" x14ac:dyDescent="0.2">
      <c r="A142" s="7"/>
      <c r="B142" s="19"/>
      <c r="C142" s="30" t="s">
        <v>40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R142" s="81"/>
    </row>
    <row r="143" spans="1:19" x14ac:dyDescent="0.2">
      <c r="A143" s="7"/>
      <c r="B143" s="1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9" x14ac:dyDescent="0.2">
      <c r="A144" s="7"/>
      <c r="B144" s="19"/>
      <c r="C144" s="175" t="s">
        <v>26</v>
      </c>
      <c r="D144" s="176"/>
      <c r="E144" s="176"/>
      <c r="F144" s="176"/>
      <c r="G144" s="176"/>
      <c r="H144" s="176"/>
      <c r="I144" s="176"/>
      <c r="J144" s="177"/>
      <c r="K144" s="178" t="s">
        <v>29</v>
      </c>
      <c r="L144" s="179"/>
      <c r="M144" s="180"/>
      <c r="N144" s="178" t="s">
        <v>30</v>
      </c>
      <c r="O144" s="179"/>
      <c r="P144" s="180"/>
      <c r="R144" s="81"/>
      <c r="S144" s="81"/>
    </row>
    <row r="145" spans="1:32" x14ac:dyDescent="0.2">
      <c r="A145" s="7"/>
      <c r="B145" s="19"/>
      <c r="C145" s="42" t="s">
        <v>160</v>
      </c>
      <c r="D145" s="45"/>
      <c r="E145" s="45"/>
      <c r="F145" s="45"/>
      <c r="G145" s="45"/>
      <c r="H145" s="45"/>
      <c r="I145" s="45"/>
      <c r="J145" s="46"/>
      <c r="K145" s="138">
        <v>1506581.94</v>
      </c>
      <c r="L145" s="139"/>
      <c r="M145" s="140"/>
      <c r="N145" s="161">
        <f>K145/L140</f>
        <v>0.31356599276476821</v>
      </c>
      <c r="O145" s="162"/>
      <c r="P145" s="163"/>
      <c r="S145" s="81"/>
      <c r="T145" s="81"/>
    </row>
    <row r="146" spans="1:32" x14ac:dyDescent="0.2">
      <c r="A146" s="7"/>
      <c r="B146" s="19"/>
      <c r="C146" s="47" t="s">
        <v>161</v>
      </c>
      <c r="D146" s="45"/>
      <c r="E146" s="45"/>
      <c r="F146" s="45"/>
      <c r="G146" s="45"/>
      <c r="H146" s="45"/>
      <c r="I146" s="45"/>
      <c r="J146" s="46"/>
      <c r="K146" s="138">
        <v>885352.03</v>
      </c>
      <c r="L146" s="139"/>
      <c r="M146" s="140"/>
      <c r="N146" s="161">
        <f>K146/L140</f>
        <v>0.18426896066021664</v>
      </c>
      <c r="O146" s="162"/>
      <c r="P146" s="163"/>
    </row>
    <row r="147" spans="1:32" x14ac:dyDescent="0.2">
      <c r="A147" s="7"/>
      <c r="B147" s="19"/>
      <c r="C147" s="47" t="s">
        <v>162</v>
      </c>
      <c r="D147" s="45"/>
      <c r="E147" s="45"/>
      <c r="F147" s="45"/>
      <c r="G147" s="45"/>
      <c r="H147" s="45"/>
      <c r="I147" s="45"/>
      <c r="J147" s="46"/>
      <c r="K147" s="138">
        <v>1262224.3999999999</v>
      </c>
      <c r="L147" s="139"/>
      <c r="M147" s="140"/>
      <c r="N147" s="161">
        <f>K147/L140</f>
        <v>0.26270768059114918</v>
      </c>
      <c r="O147" s="162"/>
      <c r="P147" s="163"/>
      <c r="R147" s="81"/>
      <c r="S147" s="81"/>
    </row>
    <row r="148" spans="1:32" s="27" customFormat="1" ht="12" customHeight="1" x14ac:dyDescent="0.2">
      <c r="A148" s="7"/>
      <c r="B148" s="19"/>
      <c r="C148" s="108" t="s">
        <v>241</v>
      </c>
      <c r="D148" s="108"/>
      <c r="E148" s="108"/>
      <c r="F148" s="45"/>
      <c r="G148" s="45"/>
      <c r="H148" s="45"/>
      <c r="I148" s="45"/>
      <c r="J148" s="46"/>
      <c r="K148" s="138">
        <v>408511.64</v>
      </c>
      <c r="L148" s="139"/>
      <c r="M148" s="140"/>
      <c r="N148" s="161">
        <f>K148/L140</f>
        <v>8.5023824162238137E-2</v>
      </c>
      <c r="O148" s="162"/>
      <c r="P148" s="163"/>
      <c r="AF148" s="100"/>
    </row>
    <row r="149" spans="1:32" s="27" customFormat="1" x14ac:dyDescent="0.2">
      <c r="A149" s="7"/>
      <c r="B149" s="1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AF149" s="100"/>
    </row>
    <row r="150" spans="1:32" s="27" customFormat="1" x14ac:dyDescent="0.2">
      <c r="A150" s="7"/>
      <c r="B150" s="1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32" x14ac:dyDescent="0.2">
      <c r="B151" s="20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</row>
    <row r="152" spans="1:32" x14ac:dyDescent="0.2">
      <c r="A152" s="2"/>
      <c r="B152" s="23" t="s">
        <v>18</v>
      </c>
      <c r="C152" s="13" t="s">
        <v>19</v>
      </c>
    </row>
    <row r="153" spans="1:32" x14ac:dyDescent="0.2">
      <c r="A153" s="2"/>
      <c r="B153" s="23"/>
      <c r="C153" s="13"/>
    </row>
    <row r="154" spans="1:32" x14ac:dyDescent="0.2">
      <c r="A154" s="14"/>
      <c r="B154" s="24"/>
      <c r="C154" s="2" t="s">
        <v>14</v>
      </c>
      <c r="D154" s="14"/>
      <c r="E154" s="15"/>
      <c r="F154" s="14"/>
      <c r="G154" s="15"/>
      <c r="H154" s="14"/>
      <c r="I154" s="15"/>
      <c r="J154" s="14"/>
      <c r="K154" s="15"/>
      <c r="L154" s="14"/>
      <c r="M154" s="15"/>
      <c r="N154" s="14"/>
      <c r="O154" s="15"/>
      <c r="P154" s="14"/>
    </row>
    <row r="155" spans="1:32" x14ac:dyDescent="0.2">
      <c r="A155" s="15"/>
      <c r="B155" s="24"/>
      <c r="C155" s="2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</row>
    <row r="157" spans="1:32" x14ac:dyDescent="0.2">
      <c r="E157" s="175" t="s">
        <v>26</v>
      </c>
      <c r="F157" s="176"/>
      <c r="G157" s="176"/>
      <c r="H157" s="177"/>
      <c r="I157" s="178">
        <v>2023</v>
      </c>
      <c r="J157" s="179"/>
      <c r="K157" s="180"/>
      <c r="L157" s="156"/>
      <c r="M157" s="185"/>
      <c r="N157" s="185"/>
    </row>
    <row r="158" spans="1:32" x14ac:dyDescent="0.2">
      <c r="E158" s="191" t="s">
        <v>223</v>
      </c>
      <c r="F158" s="192"/>
      <c r="G158" s="192"/>
      <c r="H158" s="193"/>
      <c r="I158" s="194">
        <v>27998.99</v>
      </c>
      <c r="J158" s="195"/>
      <c r="K158" s="196"/>
      <c r="L158" s="83"/>
      <c r="M158" s="84"/>
      <c r="N158" s="84"/>
      <c r="P158" s="81"/>
      <c r="Q158" s="109"/>
    </row>
    <row r="159" spans="1:32" x14ac:dyDescent="0.2">
      <c r="A159" s="1"/>
      <c r="E159" s="191" t="s">
        <v>139</v>
      </c>
      <c r="F159" s="192"/>
      <c r="G159" s="192"/>
      <c r="H159" s="193"/>
      <c r="I159" s="194">
        <v>967794.03</v>
      </c>
      <c r="J159" s="195"/>
      <c r="K159" s="196"/>
      <c r="L159" s="227"/>
      <c r="M159" s="228"/>
      <c r="N159" s="228"/>
    </row>
    <row r="160" spans="1:32" s="27" customFormat="1" x14ac:dyDescent="0.2">
      <c r="A160" s="8"/>
      <c r="B160" s="8"/>
      <c r="C160" s="8"/>
      <c r="D160" s="8"/>
      <c r="E160" s="203" t="s">
        <v>137</v>
      </c>
      <c r="F160" s="204"/>
      <c r="G160" s="204"/>
      <c r="H160" s="205"/>
      <c r="I160" s="213">
        <f>+I158+I159</f>
        <v>995793.02</v>
      </c>
      <c r="J160" s="214"/>
      <c r="K160" s="215"/>
      <c r="L160" s="211"/>
      <c r="M160" s="212"/>
      <c r="N160" s="212"/>
      <c r="O160" s="8"/>
      <c r="P160" s="81"/>
      <c r="Q160" s="110"/>
    </row>
    <row r="161" spans="1:16" s="27" customForma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spans="1:16" s="27" customForma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spans="1:16" s="27" customForma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spans="1:16" s="27" customForma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spans="1:16" s="27" customForma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spans="1:16" s="27" customForma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spans="1:16" s="27" customFormat="1" x14ac:dyDescent="0.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</row>
    <row r="168" spans="1:16" s="27" customFormat="1" x14ac:dyDescent="0.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</row>
    <row r="169" spans="1:16" s="27" customFormat="1" x14ac:dyDescent="0.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</row>
    <row r="170" spans="1:16" s="27" customFormat="1" x14ac:dyDescent="0.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</row>
    <row r="171" spans="1:16" s="27" customFormat="1" x14ac:dyDescent="0.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</row>
    <row r="172" spans="1:16" s="27" customFormat="1" x14ac:dyDescent="0.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</row>
    <row r="173" spans="1:16" s="27" customForma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spans="1:16" s="27" customForma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spans="1:16" s="37" customFormat="1" ht="25.5" customHeight="1" x14ac:dyDescent="0.2">
      <c r="A175" s="8"/>
      <c r="B175" s="2" t="s">
        <v>20</v>
      </c>
      <c r="C175" s="202" t="s">
        <v>21</v>
      </c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</row>
    <row r="177" spans="3:17" x14ac:dyDescent="0.2">
      <c r="C177" s="216" t="s">
        <v>163</v>
      </c>
      <c r="D177" s="217"/>
      <c r="E177" s="217"/>
      <c r="F177" s="217"/>
      <c r="G177" s="217"/>
      <c r="H177" s="217"/>
      <c r="I177" s="217"/>
      <c r="J177" s="217"/>
      <c r="K177" s="217"/>
      <c r="L177" s="217"/>
      <c r="M177" s="217"/>
      <c r="N177" s="217"/>
      <c r="O177" s="217"/>
      <c r="P177" s="218"/>
    </row>
    <row r="178" spans="3:17" ht="12" customHeight="1" x14ac:dyDescent="0.2">
      <c r="C178" s="219" t="s">
        <v>164</v>
      </c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1"/>
    </row>
    <row r="179" spans="3:17" x14ac:dyDescent="0.2">
      <c r="C179" s="222" t="s">
        <v>242</v>
      </c>
      <c r="D179" s="223"/>
      <c r="E179" s="223"/>
      <c r="F179" s="223"/>
      <c r="G179" s="223"/>
      <c r="H179" s="223"/>
      <c r="I179" s="223"/>
      <c r="J179" s="223"/>
      <c r="K179" s="223"/>
      <c r="L179" s="223"/>
      <c r="M179" s="223"/>
      <c r="N179" s="223"/>
      <c r="O179" s="223"/>
      <c r="P179" s="224"/>
    </row>
    <row r="180" spans="3:17" x14ac:dyDescent="0.2">
      <c r="C180" s="222" t="s">
        <v>165</v>
      </c>
      <c r="D180" s="223"/>
      <c r="E180" s="223"/>
      <c r="F180" s="223"/>
      <c r="G180" s="223"/>
      <c r="H180" s="223"/>
      <c r="I180" s="223"/>
      <c r="J180" s="223"/>
      <c r="K180" s="223"/>
      <c r="L180" s="223"/>
      <c r="M180" s="223"/>
      <c r="N180" s="223"/>
      <c r="O180" s="225"/>
      <c r="P180" s="226"/>
    </row>
    <row r="181" spans="3:17" x14ac:dyDescent="0.2">
      <c r="C181" s="198" t="s">
        <v>166</v>
      </c>
      <c r="D181" s="199"/>
      <c r="E181" s="199"/>
      <c r="F181" s="199"/>
      <c r="G181" s="199"/>
      <c r="H181" s="199"/>
      <c r="I181" s="199"/>
      <c r="J181" s="199"/>
      <c r="K181" s="199"/>
      <c r="L181" s="199"/>
      <c r="M181" s="199"/>
      <c r="N181" s="200"/>
      <c r="O181" s="60"/>
      <c r="P181" s="101">
        <v>4879424.28</v>
      </c>
    </row>
    <row r="182" spans="3:17" x14ac:dyDescent="0.2">
      <c r="C182" s="201"/>
      <c r="D182" s="201"/>
      <c r="E182" s="49"/>
      <c r="F182" s="52"/>
    </row>
    <row r="183" spans="3:17" ht="12" customHeight="1" x14ac:dyDescent="0.2">
      <c r="C183" s="190" t="s">
        <v>167</v>
      </c>
      <c r="D183" s="190"/>
      <c r="E183" s="190"/>
      <c r="F183" s="190"/>
      <c r="G183" s="190"/>
      <c r="H183" s="190"/>
      <c r="I183" s="190"/>
      <c r="J183" s="190"/>
      <c r="K183" s="190"/>
      <c r="L183" s="190"/>
      <c r="M183" s="190"/>
      <c r="N183" s="190"/>
      <c r="O183" s="50"/>
      <c r="P183" s="53">
        <v>0</v>
      </c>
    </row>
    <row r="184" spans="3:17" ht="12.75" customHeight="1" x14ac:dyDescent="0.2">
      <c r="C184" s="197" t="s">
        <v>172</v>
      </c>
      <c r="D184" s="197"/>
      <c r="E184" s="197"/>
      <c r="F184" s="197"/>
      <c r="G184" s="197"/>
      <c r="H184" s="197"/>
      <c r="I184" s="197"/>
      <c r="J184" s="197"/>
      <c r="K184" s="197"/>
      <c r="L184" s="197"/>
      <c r="M184" s="197"/>
      <c r="N184" s="197"/>
      <c r="O184" s="51">
        <v>0</v>
      </c>
      <c r="P184" s="55"/>
      <c r="Q184" s="56"/>
    </row>
    <row r="185" spans="3:17" ht="12.75" customHeight="1" x14ac:dyDescent="0.2">
      <c r="C185" s="197" t="s">
        <v>173</v>
      </c>
      <c r="D185" s="197"/>
      <c r="E185" s="197"/>
      <c r="F185" s="197"/>
      <c r="G185" s="197"/>
      <c r="H185" s="197"/>
      <c r="I185" s="197"/>
      <c r="J185" s="197"/>
      <c r="K185" s="197"/>
      <c r="L185" s="197"/>
      <c r="M185" s="197"/>
      <c r="N185" s="197"/>
      <c r="O185" s="51"/>
      <c r="P185" s="55"/>
      <c r="Q185" s="56"/>
    </row>
    <row r="186" spans="3:17" x14ac:dyDescent="0.2">
      <c r="C186" s="197" t="s">
        <v>174</v>
      </c>
      <c r="D186" s="197"/>
      <c r="E186" s="197"/>
      <c r="F186" s="197"/>
      <c r="G186" s="197"/>
      <c r="H186" s="197"/>
      <c r="I186" s="197"/>
      <c r="J186" s="197"/>
      <c r="K186" s="197"/>
      <c r="L186" s="197"/>
      <c r="M186" s="197"/>
      <c r="N186" s="197"/>
      <c r="O186" s="51">
        <v>0</v>
      </c>
      <c r="P186" s="55"/>
      <c r="Q186" s="56"/>
    </row>
    <row r="187" spans="3:17" ht="12.75" customHeight="1" x14ac:dyDescent="0.2">
      <c r="C187" s="197" t="s">
        <v>175</v>
      </c>
      <c r="D187" s="197"/>
      <c r="E187" s="197"/>
      <c r="F187" s="197"/>
      <c r="G187" s="197"/>
      <c r="H187" s="197"/>
      <c r="I187" s="197"/>
      <c r="J187" s="197"/>
      <c r="K187" s="197"/>
      <c r="L187" s="197"/>
      <c r="M187" s="197"/>
      <c r="N187" s="197"/>
      <c r="O187" s="51">
        <v>0</v>
      </c>
      <c r="P187" s="55"/>
      <c r="Q187" s="56"/>
    </row>
    <row r="188" spans="3:17" ht="12.75" customHeight="1" x14ac:dyDescent="0.2">
      <c r="C188" s="197" t="s">
        <v>176</v>
      </c>
      <c r="D188" s="197"/>
      <c r="E188" s="197"/>
      <c r="F188" s="197"/>
      <c r="G188" s="197"/>
      <c r="H188" s="197"/>
      <c r="I188" s="197"/>
      <c r="J188" s="197"/>
      <c r="K188" s="197"/>
      <c r="L188" s="197"/>
      <c r="M188" s="197"/>
      <c r="N188" s="197"/>
      <c r="O188" s="51">
        <v>0</v>
      </c>
      <c r="P188" s="55"/>
      <c r="Q188" s="55"/>
    </row>
    <row r="189" spans="3:17" ht="12" customHeight="1" x14ac:dyDescent="0.2">
      <c r="C189" s="197" t="s">
        <v>168</v>
      </c>
      <c r="D189" s="197"/>
      <c r="E189" s="197"/>
      <c r="F189" s="197"/>
      <c r="G189" s="197"/>
      <c r="H189" s="197"/>
      <c r="I189" s="197"/>
      <c r="J189" s="197"/>
      <c r="K189" s="197"/>
      <c r="L189" s="197"/>
      <c r="M189" s="197"/>
      <c r="N189" s="197"/>
      <c r="O189" s="51">
        <v>0</v>
      </c>
      <c r="P189" s="55"/>
      <c r="Q189" s="57"/>
    </row>
    <row r="190" spans="3:17" x14ac:dyDescent="0.2">
      <c r="C190" s="230"/>
      <c r="D190" s="230"/>
      <c r="E190" s="230"/>
      <c r="F190" s="230"/>
      <c r="G190" s="230"/>
      <c r="H190" s="230"/>
      <c r="I190" s="230"/>
      <c r="J190" s="230"/>
      <c r="K190" s="230"/>
      <c r="L190" s="230"/>
      <c r="M190" s="230"/>
      <c r="N190" s="230"/>
      <c r="O190" s="49"/>
      <c r="Q190" s="55"/>
    </row>
    <row r="191" spans="3:17" ht="12" customHeight="1" x14ac:dyDescent="0.2">
      <c r="C191" s="190" t="s">
        <v>169</v>
      </c>
      <c r="D191" s="190"/>
      <c r="E191" s="190"/>
      <c r="F191" s="190"/>
      <c r="G191" s="190"/>
      <c r="H191" s="190"/>
      <c r="I191" s="190"/>
      <c r="J191" s="190"/>
      <c r="K191" s="190"/>
      <c r="L191" s="190"/>
      <c r="M191" s="190"/>
      <c r="N191" s="190"/>
      <c r="O191" s="50"/>
      <c r="P191" s="51">
        <v>0</v>
      </c>
      <c r="Q191" s="55"/>
    </row>
    <row r="192" spans="3:17" ht="12.75" customHeight="1" x14ac:dyDescent="0.2">
      <c r="C192" s="197" t="s">
        <v>177</v>
      </c>
      <c r="D192" s="197"/>
      <c r="E192" s="197"/>
      <c r="F192" s="197"/>
      <c r="G192" s="197"/>
      <c r="H192" s="197"/>
      <c r="I192" s="197"/>
      <c r="J192" s="197"/>
      <c r="K192" s="197"/>
      <c r="L192" s="197"/>
      <c r="M192" s="197"/>
      <c r="N192" s="197"/>
      <c r="O192" s="51">
        <v>0</v>
      </c>
      <c r="P192" s="54"/>
      <c r="Q192" s="55"/>
    </row>
    <row r="193" spans="3:17" ht="12.75" customHeight="1" x14ac:dyDescent="0.2">
      <c r="C193" s="197" t="s">
        <v>178</v>
      </c>
      <c r="D193" s="197"/>
      <c r="E193" s="197"/>
      <c r="F193" s="197"/>
      <c r="G193" s="197"/>
      <c r="H193" s="197"/>
      <c r="I193" s="197"/>
      <c r="J193" s="197"/>
      <c r="K193" s="197"/>
      <c r="L193" s="197"/>
      <c r="M193" s="197"/>
      <c r="N193" s="197"/>
      <c r="O193" s="51">
        <v>0</v>
      </c>
      <c r="P193" s="54"/>
      <c r="Q193" s="56"/>
    </row>
    <row r="194" spans="3:17" x14ac:dyDescent="0.2">
      <c r="C194" s="197" t="s">
        <v>170</v>
      </c>
      <c r="D194" s="197"/>
      <c r="E194" s="197"/>
      <c r="F194" s="197"/>
      <c r="G194" s="197"/>
      <c r="H194" s="197"/>
      <c r="I194" s="197"/>
      <c r="J194" s="197"/>
      <c r="K194" s="197"/>
      <c r="L194" s="197"/>
      <c r="M194" s="197"/>
      <c r="N194" s="197"/>
      <c r="O194" s="51">
        <v>0</v>
      </c>
      <c r="P194" s="54"/>
      <c r="Q194" s="56"/>
    </row>
    <row r="195" spans="3:17" x14ac:dyDescent="0.2">
      <c r="C195" s="201"/>
      <c r="D195" s="201"/>
      <c r="P195" s="58"/>
      <c r="Q195" s="58"/>
    </row>
    <row r="196" spans="3:17" x14ac:dyDescent="0.2">
      <c r="C196" s="233" t="s">
        <v>171</v>
      </c>
      <c r="D196" s="234"/>
      <c r="E196" s="234"/>
      <c r="F196" s="234"/>
      <c r="G196" s="234"/>
      <c r="H196" s="234"/>
      <c r="I196" s="234"/>
      <c r="J196" s="234"/>
      <c r="K196" s="234"/>
      <c r="L196" s="234"/>
      <c r="M196" s="234"/>
      <c r="N196" s="235"/>
      <c r="O196" s="59"/>
      <c r="P196" s="101">
        <f>+P181+P183-P190</f>
        <v>4879424.28</v>
      </c>
    </row>
    <row r="202" spans="3:17" x14ac:dyDescent="0.2">
      <c r="C202" s="216" t="s">
        <v>163</v>
      </c>
      <c r="D202" s="217"/>
      <c r="E202" s="217"/>
      <c r="F202" s="217"/>
      <c r="G202" s="217"/>
      <c r="H202" s="217"/>
      <c r="I202" s="217"/>
      <c r="J202" s="217"/>
      <c r="K202" s="217"/>
      <c r="L202" s="217"/>
      <c r="M202" s="217"/>
      <c r="N202" s="217"/>
      <c r="O202" s="217"/>
      <c r="P202" s="218"/>
    </row>
    <row r="203" spans="3:17" ht="12" customHeight="1" x14ac:dyDescent="0.2">
      <c r="C203" s="219" t="s">
        <v>179</v>
      </c>
      <c r="D203" s="220"/>
      <c r="E203" s="220"/>
      <c r="F203" s="220"/>
      <c r="G203" s="220"/>
      <c r="H203" s="220"/>
      <c r="I203" s="220"/>
      <c r="J203" s="220"/>
      <c r="K203" s="220"/>
      <c r="L203" s="220"/>
      <c r="M203" s="220"/>
      <c r="N203" s="220"/>
      <c r="O203" s="220"/>
      <c r="P203" s="221"/>
    </row>
    <row r="204" spans="3:17" x14ac:dyDescent="0.2">
      <c r="C204" s="231" t="s">
        <v>242</v>
      </c>
      <c r="D204" s="225"/>
      <c r="E204" s="225"/>
      <c r="F204" s="225"/>
      <c r="G204" s="225"/>
      <c r="H204" s="225"/>
      <c r="I204" s="225"/>
      <c r="J204" s="225"/>
      <c r="K204" s="225"/>
      <c r="L204" s="225"/>
      <c r="M204" s="225"/>
      <c r="N204" s="225"/>
      <c r="O204" s="225"/>
      <c r="P204" s="226"/>
    </row>
    <row r="205" spans="3:17" x14ac:dyDescent="0.2">
      <c r="C205" s="198" t="s">
        <v>180</v>
      </c>
      <c r="D205" s="199"/>
      <c r="E205" s="199"/>
      <c r="F205" s="199"/>
      <c r="G205" s="199"/>
      <c r="H205" s="199"/>
      <c r="I205" s="199"/>
      <c r="J205" s="199"/>
      <c r="K205" s="199"/>
      <c r="L205" s="199"/>
      <c r="M205" s="199"/>
      <c r="N205" s="200"/>
      <c r="O205" s="102"/>
      <c r="P205" s="101">
        <v>5121199.68</v>
      </c>
    </row>
    <row r="206" spans="3:17" x14ac:dyDescent="0.2">
      <c r="C206" s="181"/>
      <c r="D206" s="181"/>
      <c r="O206" s="102"/>
      <c r="P206" s="102"/>
    </row>
    <row r="207" spans="3:17" x14ac:dyDescent="0.2">
      <c r="C207" s="232" t="s">
        <v>181</v>
      </c>
      <c r="D207" s="232"/>
      <c r="E207" s="232"/>
      <c r="F207" s="232"/>
      <c r="G207" s="232"/>
      <c r="H207" s="232"/>
      <c r="I207" s="232"/>
      <c r="J207" s="232"/>
      <c r="K207" s="232"/>
      <c r="L207" s="232"/>
      <c r="M207" s="232"/>
      <c r="N207" s="232"/>
      <c r="O207" s="103"/>
      <c r="P207" s="104">
        <f>SUM(O208:O228)</f>
        <v>425335.1</v>
      </c>
    </row>
    <row r="208" spans="3:17" ht="12.75" customHeight="1" x14ac:dyDescent="0.2">
      <c r="C208" s="182" t="s">
        <v>182</v>
      </c>
      <c r="D208" s="182"/>
      <c r="E208" s="182"/>
      <c r="F208" s="182"/>
      <c r="G208" s="182"/>
      <c r="H208" s="182"/>
      <c r="I208" s="182"/>
      <c r="J208" s="182"/>
      <c r="K208" s="182"/>
      <c r="L208" s="182"/>
      <c r="M208" s="182"/>
      <c r="N208" s="182"/>
      <c r="O208" s="105">
        <v>0</v>
      </c>
      <c r="P208" s="106"/>
    </row>
    <row r="209" spans="3:16" ht="12" customHeight="1" x14ac:dyDescent="0.2">
      <c r="C209" s="182" t="s">
        <v>183</v>
      </c>
      <c r="D209" s="182"/>
      <c r="E209" s="182"/>
      <c r="F209" s="182"/>
      <c r="G209" s="182"/>
      <c r="H209" s="182"/>
      <c r="I209" s="182"/>
      <c r="J209" s="182"/>
      <c r="K209" s="182"/>
      <c r="L209" s="182"/>
      <c r="M209" s="182"/>
      <c r="N209" s="182"/>
      <c r="O209" s="105">
        <v>0</v>
      </c>
      <c r="P209" s="106"/>
    </row>
    <row r="210" spans="3:16" ht="12" customHeight="1" x14ac:dyDescent="0.2">
      <c r="C210" s="182" t="s">
        <v>184</v>
      </c>
      <c r="D210" s="182"/>
      <c r="E210" s="182"/>
      <c r="F210" s="182"/>
      <c r="G210" s="182"/>
      <c r="H210" s="182"/>
      <c r="I210" s="182"/>
      <c r="J210" s="182"/>
      <c r="K210" s="182"/>
      <c r="L210" s="182"/>
      <c r="M210" s="182"/>
      <c r="N210" s="182"/>
      <c r="O210" s="105">
        <v>10635.11</v>
      </c>
      <c r="P210" s="106"/>
    </row>
    <row r="211" spans="3:16" ht="12" customHeight="1" x14ac:dyDescent="0.2">
      <c r="C211" s="182" t="s">
        <v>185</v>
      </c>
      <c r="D211" s="182"/>
      <c r="E211" s="182"/>
      <c r="F211" s="182"/>
      <c r="G211" s="182"/>
      <c r="H211" s="182"/>
      <c r="I211" s="182"/>
      <c r="J211" s="182"/>
      <c r="K211" s="182"/>
      <c r="L211" s="182"/>
      <c r="M211" s="182"/>
      <c r="N211" s="182"/>
      <c r="O211" s="105">
        <v>0</v>
      </c>
      <c r="P211" s="106"/>
    </row>
    <row r="212" spans="3:16" ht="12" customHeight="1" x14ac:dyDescent="0.2">
      <c r="C212" s="182" t="s">
        <v>186</v>
      </c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182"/>
      <c r="O212" s="105">
        <v>0</v>
      </c>
      <c r="P212" s="106"/>
    </row>
    <row r="213" spans="3:16" ht="12" customHeight="1" x14ac:dyDescent="0.2">
      <c r="C213" s="182" t="s">
        <v>187</v>
      </c>
      <c r="D213" s="182"/>
      <c r="E213" s="182"/>
      <c r="F213" s="182"/>
      <c r="G213" s="182"/>
      <c r="H213" s="182"/>
      <c r="I213" s="182"/>
      <c r="J213" s="182"/>
      <c r="K213" s="182"/>
      <c r="L213" s="182"/>
      <c r="M213" s="182"/>
      <c r="N213" s="182"/>
      <c r="O213" s="105">
        <v>0</v>
      </c>
      <c r="P213" s="106"/>
    </row>
    <row r="214" spans="3:16" ht="12" customHeight="1" x14ac:dyDescent="0.2">
      <c r="C214" s="182" t="s">
        <v>188</v>
      </c>
      <c r="D214" s="182"/>
      <c r="E214" s="182"/>
      <c r="F214" s="182"/>
      <c r="G214" s="182"/>
      <c r="H214" s="182"/>
      <c r="I214" s="182"/>
      <c r="J214" s="182"/>
      <c r="K214" s="182"/>
      <c r="L214" s="182"/>
      <c r="M214" s="182"/>
      <c r="N214" s="182"/>
      <c r="O214" s="105">
        <v>0</v>
      </c>
      <c r="P214" s="106"/>
    </row>
    <row r="215" spans="3:16" ht="12" customHeight="1" x14ac:dyDescent="0.2">
      <c r="C215" s="182" t="s">
        <v>189</v>
      </c>
      <c r="D215" s="182"/>
      <c r="E215" s="182"/>
      <c r="F215" s="182"/>
      <c r="G215" s="182"/>
      <c r="H215" s="182"/>
      <c r="I215" s="182"/>
      <c r="J215" s="182"/>
      <c r="K215" s="182"/>
      <c r="L215" s="182"/>
      <c r="M215" s="182"/>
      <c r="N215" s="182"/>
      <c r="O215" s="105">
        <v>0</v>
      </c>
      <c r="P215" s="106"/>
    </row>
    <row r="216" spans="3:16" ht="12" customHeight="1" x14ac:dyDescent="0.2">
      <c r="C216" s="182" t="s">
        <v>190</v>
      </c>
      <c r="D216" s="182"/>
      <c r="E216" s="182"/>
      <c r="F216" s="182"/>
      <c r="G216" s="182"/>
      <c r="H216" s="182"/>
      <c r="I216" s="182"/>
      <c r="J216" s="182"/>
      <c r="K216" s="182"/>
      <c r="L216" s="182"/>
      <c r="M216" s="182"/>
      <c r="N216" s="182"/>
      <c r="O216" s="105">
        <v>0</v>
      </c>
      <c r="P216" s="106"/>
    </row>
    <row r="217" spans="3:16" ht="12" customHeight="1" x14ac:dyDescent="0.2">
      <c r="C217" s="182" t="s">
        <v>191</v>
      </c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05">
        <v>0</v>
      </c>
      <c r="P217" s="106"/>
    </row>
    <row r="218" spans="3:16" ht="12" customHeight="1" x14ac:dyDescent="0.2">
      <c r="C218" s="182" t="s">
        <v>192</v>
      </c>
      <c r="D218" s="182"/>
      <c r="E218" s="182"/>
      <c r="F218" s="182"/>
      <c r="G218" s="182"/>
      <c r="H218" s="182"/>
      <c r="I218" s="182"/>
      <c r="J218" s="182"/>
      <c r="K218" s="182"/>
      <c r="L218" s="182"/>
      <c r="M218" s="182"/>
      <c r="N218" s="182"/>
      <c r="O218" s="105">
        <v>414699.99</v>
      </c>
      <c r="P218" s="106"/>
    </row>
    <row r="219" spans="3:16" ht="12" customHeight="1" x14ac:dyDescent="0.2">
      <c r="C219" s="182" t="s">
        <v>193</v>
      </c>
      <c r="D219" s="182"/>
      <c r="E219" s="182"/>
      <c r="F219" s="182"/>
      <c r="G219" s="182"/>
      <c r="H219" s="182"/>
      <c r="I219" s="182"/>
      <c r="J219" s="182"/>
      <c r="K219" s="182"/>
      <c r="L219" s="182"/>
      <c r="M219" s="182"/>
      <c r="N219" s="182"/>
      <c r="O219" s="105">
        <v>0</v>
      </c>
      <c r="P219" s="106"/>
    </row>
    <row r="220" spans="3:16" ht="12" customHeight="1" x14ac:dyDescent="0.2">
      <c r="C220" s="182" t="s">
        <v>194</v>
      </c>
      <c r="D220" s="182"/>
      <c r="E220" s="182"/>
      <c r="F220" s="182"/>
      <c r="G220" s="182"/>
      <c r="H220" s="182"/>
      <c r="I220" s="182"/>
      <c r="J220" s="182"/>
      <c r="K220" s="182"/>
      <c r="L220" s="182"/>
      <c r="M220" s="182"/>
      <c r="N220" s="182"/>
      <c r="O220" s="105">
        <v>0</v>
      </c>
      <c r="P220" s="106"/>
    </row>
    <row r="221" spans="3:16" ht="12" customHeight="1" x14ac:dyDescent="0.2">
      <c r="C221" s="182" t="s">
        <v>195</v>
      </c>
      <c r="D221" s="182"/>
      <c r="E221" s="182"/>
      <c r="F221" s="182"/>
      <c r="G221" s="182"/>
      <c r="H221" s="182"/>
      <c r="I221" s="182"/>
      <c r="J221" s="182"/>
      <c r="K221" s="182"/>
      <c r="L221" s="182"/>
      <c r="M221" s="182"/>
      <c r="N221" s="182"/>
      <c r="O221" s="105">
        <v>0</v>
      </c>
      <c r="P221" s="106"/>
    </row>
    <row r="222" spans="3:16" ht="12" customHeight="1" x14ac:dyDescent="0.2">
      <c r="C222" s="182" t="s">
        <v>196</v>
      </c>
      <c r="D222" s="182"/>
      <c r="E222" s="182"/>
      <c r="F222" s="182"/>
      <c r="G222" s="182"/>
      <c r="H222" s="182"/>
      <c r="I222" s="182"/>
      <c r="J222" s="182"/>
      <c r="K222" s="182"/>
      <c r="L222" s="182"/>
      <c r="M222" s="182"/>
      <c r="N222" s="182"/>
      <c r="O222" s="105">
        <v>0</v>
      </c>
      <c r="P222" s="106"/>
    </row>
    <row r="223" spans="3:16" ht="12" customHeight="1" x14ac:dyDescent="0.2">
      <c r="C223" s="182" t="s">
        <v>197</v>
      </c>
      <c r="D223" s="182"/>
      <c r="E223" s="182"/>
      <c r="F223" s="182"/>
      <c r="G223" s="182"/>
      <c r="H223" s="182"/>
      <c r="I223" s="182"/>
      <c r="J223" s="182"/>
      <c r="K223" s="182"/>
      <c r="L223" s="182"/>
      <c r="M223" s="182"/>
      <c r="N223" s="182"/>
      <c r="O223" s="105">
        <v>0</v>
      </c>
      <c r="P223" s="106"/>
    </row>
    <row r="224" spans="3:16" ht="12" customHeight="1" x14ac:dyDescent="0.2">
      <c r="C224" s="182" t="s">
        <v>198</v>
      </c>
      <c r="D224" s="182"/>
      <c r="E224" s="182"/>
      <c r="F224" s="182"/>
      <c r="G224" s="182"/>
      <c r="H224" s="182"/>
      <c r="I224" s="182"/>
      <c r="J224" s="182"/>
      <c r="K224" s="182"/>
      <c r="L224" s="182"/>
      <c r="M224" s="182"/>
      <c r="N224" s="182"/>
      <c r="O224" s="105">
        <v>0</v>
      </c>
      <c r="P224" s="106"/>
    </row>
    <row r="225" spans="3:16" ht="12" customHeight="1" x14ac:dyDescent="0.2">
      <c r="C225" s="182" t="s">
        <v>199</v>
      </c>
      <c r="D225" s="182"/>
      <c r="E225" s="182"/>
      <c r="F225" s="182"/>
      <c r="G225" s="182"/>
      <c r="H225" s="182"/>
      <c r="I225" s="182"/>
      <c r="J225" s="182"/>
      <c r="K225" s="182"/>
      <c r="L225" s="182"/>
      <c r="M225" s="182"/>
      <c r="N225" s="182"/>
      <c r="O225" s="105">
        <v>0</v>
      </c>
      <c r="P225" s="106"/>
    </row>
    <row r="226" spans="3:16" ht="12" customHeight="1" x14ac:dyDescent="0.2">
      <c r="C226" s="182" t="s">
        <v>200</v>
      </c>
      <c r="D226" s="182"/>
      <c r="E226" s="182"/>
      <c r="F226" s="182"/>
      <c r="G226" s="182"/>
      <c r="H226" s="182"/>
      <c r="I226" s="182"/>
      <c r="J226" s="182"/>
      <c r="K226" s="182"/>
      <c r="L226" s="182"/>
      <c r="M226" s="182"/>
      <c r="N226" s="182"/>
      <c r="O226" s="105">
        <v>0</v>
      </c>
      <c r="P226" s="106"/>
    </row>
    <row r="227" spans="3:16" ht="12" customHeight="1" x14ac:dyDescent="0.2">
      <c r="C227" s="182" t="s">
        <v>201</v>
      </c>
      <c r="D227" s="182"/>
      <c r="E227" s="182"/>
      <c r="F227" s="182"/>
      <c r="G227" s="182"/>
      <c r="H227" s="182"/>
      <c r="I227" s="182"/>
      <c r="J227" s="182"/>
      <c r="K227" s="182"/>
      <c r="L227" s="182"/>
      <c r="M227" s="182"/>
      <c r="N227" s="182"/>
      <c r="O227" s="105">
        <v>0</v>
      </c>
      <c r="P227" s="106"/>
    </row>
    <row r="228" spans="3:16" ht="12" customHeight="1" x14ac:dyDescent="0.2">
      <c r="C228" s="182" t="s">
        <v>202</v>
      </c>
      <c r="D228" s="182"/>
      <c r="E228" s="182"/>
      <c r="F228" s="182"/>
      <c r="G228" s="182"/>
      <c r="H228" s="182"/>
      <c r="I228" s="182"/>
      <c r="J228" s="182"/>
      <c r="K228" s="182"/>
      <c r="L228" s="182"/>
      <c r="M228" s="182"/>
      <c r="N228" s="182"/>
      <c r="O228" s="105">
        <v>0</v>
      </c>
      <c r="P228" s="106"/>
    </row>
    <row r="229" spans="3:16" x14ac:dyDescent="0.2">
      <c r="C229" s="181"/>
      <c r="D229" s="181"/>
      <c r="O229" s="102"/>
      <c r="P229" s="102"/>
    </row>
    <row r="230" spans="3:16" x14ac:dyDescent="0.2">
      <c r="C230" s="232" t="s">
        <v>203</v>
      </c>
      <c r="D230" s="232"/>
      <c r="E230" s="232"/>
      <c r="F230" s="232"/>
      <c r="G230" s="232"/>
      <c r="H230" s="232"/>
      <c r="I230" s="232"/>
      <c r="J230" s="232"/>
      <c r="K230" s="232"/>
      <c r="L230" s="232"/>
      <c r="M230" s="232"/>
      <c r="N230" s="232"/>
      <c r="O230" s="103"/>
      <c r="P230" s="104">
        <f>SUM(O231:O237)</f>
        <v>108808.04</v>
      </c>
    </row>
    <row r="231" spans="3:16" x14ac:dyDescent="0.2">
      <c r="C231" s="182" t="s">
        <v>204</v>
      </c>
      <c r="D231" s="182"/>
      <c r="E231" s="182"/>
      <c r="F231" s="182"/>
      <c r="G231" s="182"/>
      <c r="H231" s="182"/>
      <c r="I231" s="182"/>
      <c r="J231" s="182"/>
      <c r="K231" s="182"/>
      <c r="L231" s="182"/>
      <c r="M231" s="182"/>
      <c r="N231" s="182"/>
      <c r="O231" s="105">
        <v>108808.04</v>
      </c>
      <c r="P231" s="106"/>
    </row>
    <row r="232" spans="3:16" x14ac:dyDescent="0.2">
      <c r="C232" s="182" t="s">
        <v>205</v>
      </c>
      <c r="D232" s="182"/>
      <c r="E232" s="182"/>
      <c r="F232" s="182"/>
      <c r="G232" s="182"/>
      <c r="H232" s="182"/>
      <c r="I232" s="182"/>
      <c r="J232" s="182"/>
      <c r="K232" s="182"/>
      <c r="L232" s="182"/>
      <c r="M232" s="182"/>
      <c r="N232" s="182"/>
      <c r="O232" s="105">
        <v>0</v>
      </c>
      <c r="P232" s="106"/>
    </row>
    <row r="233" spans="3:16" x14ac:dyDescent="0.2">
      <c r="C233" s="182" t="s">
        <v>206</v>
      </c>
      <c r="D233" s="182"/>
      <c r="E233" s="182"/>
      <c r="F233" s="182"/>
      <c r="G233" s="182"/>
      <c r="H233" s="182"/>
      <c r="I233" s="182"/>
      <c r="J233" s="182"/>
      <c r="K233" s="182"/>
      <c r="L233" s="182"/>
      <c r="M233" s="182"/>
      <c r="N233" s="182"/>
      <c r="O233" s="105">
        <v>0</v>
      </c>
      <c r="P233" s="106"/>
    </row>
    <row r="234" spans="3:16" x14ac:dyDescent="0.2">
      <c r="C234" s="182" t="s">
        <v>207</v>
      </c>
      <c r="D234" s="182"/>
      <c r="E234" s="182"/>
      <c r="F234" s="182"/>
      <c r="G234" s="182"/>
      <c r="H234" s="182"/>
      <c r="I234" s="182"/>
      <c r="J234" s="182"/>
      <c r="K234" s="182"/>
      <c r="L234" s="182"/>
      <c r="M234" s="182"/>
      <c r="N234" s="182"/>
      <c r="O234" s="105">
        <v>0</v>
      </c>
      <c r="P234" s="106"/>
    </row>
    <row r="235" spans="3:16" x14ac:dyDescent="0.2">
      <c r="C235" s="182" t="s">
        <v>208</v>
      </c>
      <c r="D235" s="182"/>
      <c r="E235" s="182"/>
      <c r="F235" s="182"/>
      <c r="G235" s="182"/>
      <c r="H235" s="182"/>
      <c r="I235" s="182"/>
      <c r="J235" s="182"/>
      <c r="K235" s="182"/>
      <c r="L235" s="182"/>
      <c r="M235" s="182"/>
      <c r="N235" s="182"/>
      <c r="O235" s="105">
        <v>0</v>
      </c>
      <c r="P235" s="106"/>
    </row>
    <row r="236" spans="3:16" x14ac:dyDescent="0.2">
      <c r="C236" s="182" t="s">
        <v>209</v>
      </c>
      <c r="D236" s="182"/>
      <c r="E236" s="182"/>
      <c r="F236" s="182"/>
      <c r="G236" s="182"/>
      <c r="H236" s="182"/>
      <c r="I236" s="182"/>
      <c r="J236" s="182"/>
      <c r="K236" s="182"/>
      <c r="L236" s="182"/>
      <c r="M236" s="182"/>
      <c r="N236" s="182"/>
      <c r="O236" s="105">
        <v>0</v>
      </c>
      <c r="P236" s="106"/>
    </row>
    <row r="237" spans="3:16" x14ac:dyDescent="0.2">
      <c r="C237" s="182" t="s">
        <v>210</v>
      </c>
      <c r="D237" s="182"/>
      <c r="E237" s="182"/>
      <c r="F237" s="182"/>
      <c r="G237" s="182"/>
      <c r="H237" s="182"/>
      <c r="I237" s="182"/>
      <c r="J237" s="182"/>
      <c r="K237" s="182"/>
      <c r="L237" s="182"/>
      <c r="M237" s="182"/>
      <c r="N237" s="182"/>
      <c r="O237" s="105">
        <v>0</v>
      </c>
      <c r="P237" s="106"/>
    </row>
    <row r="238" spans="3:16" x14ac:dyDescent="0.2">
      <c r="C238" s="181"/>
      <c r="D238" s="181"/>
      <c r="O238" s="102"/>
      <c r="P238" s="102"/>
    </row>
    <row r="239" spans="3:16" x14ac:dyDescent="0.2">
      <c r="C239" s="229" t="s">
        <v>211</v>
      </c>
      <c r="D239" s="229"/>
      <c r="E239" s="229"/>
      <c r="F239" s="229"/>
      <c r="G239" s="229"/>
      <c r="H239" s="229"/>
      <c r="I239" s="229"/>
      <c r="J239" s="229"/>
      <c r="K239" s="229"/>
      <c r="L239" s="229"/>
      <c r="M239" s="229"/>
      <c r="N239" s="229"/>
      <c r="O239" s="102"/>
      <c r="P239" s="101">
        <f>+P205-P207+P230</f>
        <v>4804672.62</v>
      </c>
    </row>
    <row r="241" spans="3:16" ht="12.75" customHeight="1" x14ac:dyDescent="0.2">
      <c r="C241" s="123" t="s">
        <v>236</v>
      </c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</row>
    <row r="244" spans="3:16" s="107" customFormat="1" x14ac:dyDescent="0.2"/>
    <row r="246" spans="3:16" ht="12.75" x14ac:dyDescent="0.2">
      <c r="D246" s="93"/>
      <c r="E246" s="93"/>
      <c r="F246" s="93"/>
      <c r="G246" s="63"/>
      <c r="L246" s="93"/>
      <c r="M246" s="94"/>
      <c r="N246" s="95"/>
      <c r="O246" s="63"/>
    </row>
    <row r="247" spans="3:16" x14ac:dyDescent="0.2">
      <c r="D247" s="209" t="s">
        <v>222</v>
      </c>
      <c r="E247" s="209"/>
      <c r="F247" s="209"/>
      <c r="G247" s="209"/>
      <c r="L247" s="210" t="s">
        <v>224</v>
      </c>
      <c r="M247" s="210"/>
      <c r="N247" s="210"/>
      <c r="O247" s="210"/>
    </row>
    <row r="248" spans="3:16" ht="12.75" customHeight="1" x14ac:dyDescent="0.2">
      <c r="D248" s="209" t="s">
        <v>212</v>
      </c>
      <c r="E248" s="209"/>
      <c r="F248" s="209"/>
      <c r="G248" s="209"/>
      <c r="L248" s="210" t="s">
        <v>225</v>
      </c>
      <c r="M248" s="210"/>
      <c r="N248" s="210"/>
      <c r="O248" s="210"/>
    </row>
    <row r="249" spans="3:16" ht="12.75" customHeight="1" x14ac:dyDescent="0.2">
      <c r="D249" s="91"/>
      <c r="E249" s="91"/>
      <c r="F249" s="91"/>
      <c r="G249" s="91"/>
      <c r="L249" s="90"/>
      <c r="M249" s="90"/>
      <c r="N249" s="90"/>
      <c r="O249" s="90"/>
    </row>
    <row r="250" spans="3:16" ht="12.75" customHeight="1" x14ac:dyDescent="0.2">
      <c r="D250" s="91"/>
      <c r="E250" s="91"/>
      <c r="F250" s="91"/>
      <c r="G250" s="91"/>
      <c r="L250" s="90"/>
      <c r="M250" s="90"/>
      <c r="N250" s="90"/>
      <c r="O250" s="90"/>
    </row>
    <row r="251" spans="3:16" ht="12.75" x14ac:dyDescent="0.2">
      <c r="D251" s="95"/>
      <c r="E251" s="95"/>
      <c r="F251" s="96"/>
      <c r="G251" s="96"/>
      <c r="H251" s="85"/>
      <c r="I251" s="85"/>
    </row>
    <row r="252" spans="3:16" ht="12.75" customHeight="1" x14ac:dyDescent="0.2">
      <c r="D252" s="209" t="s">
        <v>221</v>
      </c>
      <c r="E252" s="209"/>
      <c r="F252" s="209"/>
      <c r="G252" s="209"/>
      <c r="H252" s="92"/>
      <c r="I252" s="92"/>
    </row>
    <row r="253" spans="3:16" ht="14.25" customHeight="1" x14ac:dyDescent="0.2">
      <c r="C253" s="124" t="s">
        <v>226</v>
      </c>
      <c r="D253" s="124"/>
      <c r="E253" s="124"/>
      <c r="F253" s="124"/>
      <c r="G253" s="124"/>
      <c r="H253" s="124"/>
      <c r="I253" s="92"/>
    </row>
    <row r="254" spans="3:16" ht="12.75" x14ac:dyDescent="0.2">
      <c r="D254" s="86"/>
      <c r="E254" s="87"/>
      <c r="F254" s="85"/>
      <c r="G254" s="88"/>
      <c r="H254" s="89"/>
      <c r="I254" s="89"/>
    </row>
  </sheetData>
  <mergeCells count="196">
    <mergeCell ref="D252:G252"/>
    <mergeCell ref="C202:P202"/>
    <mergeCell ref="C203:P203"/>
    <mergeCell ref="C204:P204"/>
    <mergeCell ref="C205:N205"/>
    <mergeCell ref="C207:N207"/>
    <mergeCell ref="C193:N193"/>
    <mergeCell ref="C194:N194"/>
    <mergeCell ref="C196:N196"/>
    <mergeCell ref="C195:D195"/>
    <mergeCell ref="C221:N221"/>
    <mergeCell ref="C222:N222"/>
    <mergeCell ref="C223:N223"/>
    <mergeCell ref="C224:N224"/>
    <mergeCell ref="C225:N225"/>
    <mergeCell ref="C226:N226"/>
    <mergeCell ref="C230:N230"/>
    <mergeCell ref="C231:N231"/>
    <mergeCell ref="C232:N232"/>
    <mergeCell ref="C233:N233"/>
    <mergeCell ref="C234:N234"/>
    <mergeCell ref="C235:N235"/>
    <mergeCell ref="C236:N236"/>
    <mergeCell ref="D248:G248"/>
    <mergeCell ref="D247:G247"/>
    <mergeCell ref="L247:O247"/>
    <mergeCell ref="L248:O248"/>
    <mergeCell ref="C192:N192"/>
    <mergeCell ref="L160:N160"/>
    <mergeCell ref="I160:K160"/>
    <mergeCell ref="I159:K159"/>
    <mergeCell ref="E157:H157"/>
    <mergeCell ref="E159:H159"/>
    <mergeCell ref="L157:N157"/>
    <mergeCell ref="I157:K157"/>
    <mergeCell ref="C177:P177"/>
    <mergeCell ref="C178:P178"/>
    <mergeCell ref="C179:P179"/>
    <mergeCell ref="C180:P180"/>
    <mergeCell ref="C183:N183"/>
    <mergeCell ref="C184:N184"/>
    <mergeCell ref="L159:N159"/>
    <mergeCell ref="C237:N237"/>
    <mergeCell ref="C239:N239"/>
    <mergeCell ref="C238:D238"/>
    <mergeCell ref="C208:N208"/>
    <mergeCell ref="C206:D206"/>
    <mergeCell ref="C190:N190"/>
    <mergeCell ref="N144:P144"/>
    <mergeCell ref="K148:M148"/>
    <mergeCell ref="N148:P148"/>
    <mergeCell ref="E140:K140"/>
    <mergeCell ref="M127:O127"/>
    <mergeCell ref="E137:K137"/>
    <mergeCell ref="L137:N137"/>
    <mergeCell ref="D125:L125"/>
    <mergeCell ref="M125:O125"/>
    <mergeCell ref="A18:P18"/>
    <mergeCell ref="L79:N79"/>
    <mergeCell ref="D96:L96"/>
    <mergeCell ref="M96:O96"/>
    <mergeCell ref="C191:N191"/>
    <mergeCell ref="E158:H158"/>
    <mergeCell ref="I158:K158"/>
    <mergeCell ref="C185:N185"/>
    <mergeCell ref="C186:N186"/>
    <mergeCell ref="C187:N187"/>
    <mergeCell ref="C181:N181"/>
    <mergeCell ref="C182:D182"/>
    <mergeCell ref="C188:N188"/>
    <mergeCell ref="C189:N189"/>
    <mergeCell ref="K147:M147"/>
    <mergeCell ref="N146:P146"/>
    <mergeCell ref="N147:P147"/>
    <mergeCell ref="C175:P175"/>
    <mergeCell ref="E160:H160"/>
    <mergeCell ref="K146:M146"/>
    <mergeCell ref="M97:O97"/>
    <mergeCell ref="C144:J144"/>
    <mergeCell ref="K144:M144"/>
    <mergeCell ref="K145:M145"/>
    <mergeCell ref="L140:N140"/>
    <mergeCell ref="D122:L122"/>
    <mergeCell ref="M122:O122"/>
    <mergeCell ref="C32:I32"/>
    <mergeCell ref="J32:L32"/>
    <mergeCell ref="E138:K138"/>
    <mergeCell ref="D92:L92"/>
    <mergeCell ref="M92:O92"/>
    <mergeCell ref="C229:D229"/>
    <mergeCell ref="C209:N209"/>
    <mergeCell ref="C210:N210"/>
    <mergeCell ref="C211:N211"/>
    <mergeCell ref="C212:N212"/>
    <mergeCell ref="C213:N213"/>
    <mergeCell ref="C214:N214"/>
    <mergeCell ref="C215:N215"/>
    <mergeCell ref="C216:N216"/>
    <mergeCell ref="C217:N217"/>
    <mergeCell ref="C218:N218"/>
    <mergeCell ref="C219:N219"/>
    <mergeCell ref="C220:N220"/>
    <mergeCell ref="C227:N227"/>
    <mergeCell ref="C228:N228"/>
    <mergeCell ref="C102:P104"/>
    <mergeCell ref="D127:L127"/>
    <mergeCell ref="C133:P135"/>
    <mergeCell ref="B1:P1"/>
    <mergeCell ref="B2:P2"/>
    <mergeCell ref="B3:P3"/>
    <mergeCell ref="B4:P4"/>
    <mergeCell ref="J43:L43"/>
    <mergeCell ref="D60:L60"/>
    <mergeCell ref="M60:O60"/>
    <mergeCell ref="C114:P114"/>
    <mergeCell ref="M93:O93"/>
    <mergeCell ref="D94:L94"/>
    <mergeCell ref="M94:O94"/>
    <mergeCell ref="M95:O95"/>
    <mergeCell ref="B8:P12"/>
    <mergeCell ref="C108:P110"/>
    <mergeCell ref="M61:O61"/>
    <mergeCell ref="M63:O63"/>
    <mergeCell ref="D57:L57"/>
    <mergeCell ref="D58:L58"/>
    <mergeCell ref="M57:O57"/>
    <mergeCell ref="M58:O58"/>
    <mergeCell ref="D63:L63"/>
    <mergeCell ref="C44:I44"/>
    <mergeCell ref="Q93:T93"/>
    <mergeCell ref="C29:I29"/>
    <mergeCell ref="J29:L29"/>
    <mergeCell ref="C31:I31"/>
    <mergeCell ref="J31:L31"/>
    <mergeCell ref="M66:O66"/>
    <mergeCell ref="C45:I45"/>
    <mergeCell ref="J45:L45"/>
    <mergeCell ref="M45:O45"/>
    <mergeCell ref="D62:L62"/>
    <mergeCell ref="M62:O62"/>
    <mergeCell ref="M59:O59"/>
    <mergeCell ref="D59:L59"/>
    <mergeCell ref="D61:L61"/>
    <mergeCell ref="M67:O67"/>
    <mergeCell ref="M68:O68"/>
    <mergeCell ref="E78:H78"/>
    <mergeCell ref="I78:K78"/>
    <mergeCell ref="L78:N78"/>
    <mergeCell ref="E79:H79"/>
    <mergeCell ref="E80:H80"/>
    <mergeCell ref="I80:K80"/>
    <mergeCell ref="L80:N80"/>
    <mergeCell ref="E81:H81"/>
    <mergeCell ref="C241:P241"/>
    <mergeCell ref="C253:H253"/>
    <mergeCell ref="C28:P28"/>
    <mergeCell ref="D97:L97"/>
    <mergeCell ref="C41:I41"/>
    <mergeCell ref="M44:O44"/>
    <mergeCell ref="D65:L65"/>
    <mergeCell ref="D66:L66"/>
    <mergeCell ref="D68:L68"/>
    <mergeCell ref="D67:L67"/>
    <mergeCell ref="C74:P76"/>
    <mergeCell ref="M64:O64"/>
    <mergeCell ref="M65:O65"/>
    <mergeCell ref="L138:N138"/>
    <mergeCell ref="E139:K139"/>
    <mergeCell ref="L139:N139"/>
    <mergeCell ref="D128:L128"/>
    <mergeCell ref="D126:L126"/>
    <mergeCell ref="M126:O126"/>
    <mergeCell ref="J30:L30"/>
    <mergeCell ref="D124:L124"/>
    <mergeCell ref="M124:O124"/>
    <mergeCell ref="N145:P145"/>
    <mergeCell ref="M128:O128"/>
    <mergeCell ref="I79:K79"/>
    <mergeCell ref="C37:P38"/>
    <mergeCell ref="C40:I40"/>
    <mergeCell ref="C30:I30"/>
    <mergeCell ref="D123:L123"/>
    <mergeCell ref="M123:O123"/>
    <mergeCell ref="I81:K81"/>
    <mergeCell ref="L81:N81"/>
    <mergeCell ref="D95:L95"/>
    <mergeCell ref="D93:L93"/>
    <mergeCell ref="J44:L44"/>
    <mergeCell ref="C42:I42"/>
    <mergeCell ref="J40:L40"/>
    <mergeCell ref="M40:O40"/>
    <mergeCell ref="J41:L41"/>
    <mergeCell ref="J42:L42"/>
    <mergeCell ref="M41:O41"/>
    <mergeCell ref="M42:O42"/>
    <mergeCell ref="D64:L64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60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68" customWidth="1"/>
    <col min="2" max="2" width="19.1640625" style="68" customWidth="1"/>
    <col min="3" max="3" width="44.6640625" style="68" customWidth="1"/>
    <col min="4" max="4" width="77.6640625" style="68" customWidth="1"/>
    <col min="5" max="5" width="45.1640625" style="68" customWidth="1"/>
    <col min="6" max="6" width="52.6640625" style="68" bestFit="1" customWidth="1"/>
    <col min="7" max="16384" width="12" style="68"/>
  </cols>
  <sheetData>
    <row r="1" spans="2:6" ht="21" x14ac:dyDescent="0.2">
      <c r="B1" s="238" t="s">
        <v>97</v>
      </c>
      <c r="C1" s="238"/>
      <c r="D1" s="238"/>
      <c r="E1" s="238"/>
      <c r="F1" s="238"/>
    </row>
    <row r="2" spans="2:6" ht="14.25" customHeight="1" x14ac:dyDescent="0.2">
      <c r="B2" s="241" t="s">
        <v>98</v>
      </c>
      <c r="C2" s="241"/>
      <c r="D2" s="241"/>
      <c r="E2" s="241"/>
      <c r="F2" s="241"/>
    </row>
    <row r="3" spans="2:6" ht="14.25" customHeight="1" x14ac:dyDescent="0.2">
      <c r="B3" s="241" t="s">
        <v>101</v>
      </c>
      <c r="C3" s="241"/>
      <c r="D3" s="241"/>
      <c r="E3" s="241"/>
      <c r="F3" s="241"/>
    </row>
    <row r="4" spans="2:6" ht="18.75" customHeight="1" x14ac:dyDescent="0.2"/>
    <row r="5" spans="2:6" ht="17.25" customHeight="1" x14ac:dyDescent="0.2">
      <c r="B5" s="69" t="s">
        <v>99</v>
      </c>
      <c r="C5" s="239" t="s">
        <v>100</v>
      </c>
      <c r="D5" s="239"/>
      <c r="E5" s="239"/>
      <c r="F5" s="239"/>
    </row>
    <row r="6" spans="2:6" ht="17.25" customHeight="1" x14ac:dyDescent="0.2">
      <c r="C6" s="239"/>
      <c r="D6" s="239"/>
      <c r="E6" s="239"/>
      <c r="F6" s="239"/>
    </row>
    <row r="7" spans="2:6" ht="15.75" customHeight="1" x14ac:dyDescent="0.2"/>
    <row r="8" spans="2:6" ht="21.75" customHeight="1" x14ac:dyDescent="0.2">
      <c r="B8" s="240" t="s">
        <v>41</v>
      </c>
      <c r="C8" s="240"/>
      <c r="D8" s="240"/>
      <c r="E8" s="240"/>
      <c r="F8" s="240"/>
    </row>
    <row r="9" spans="2:6" s="71" customFormat="1" ht="17.25" customHeight="1" x14ac:dyDescent="0.2">
      <c r="B9" s="70" t="s">
        <v>42</v>
      </c>
      <c r="C9" s="70" t="s">
        <v>43</v>
      </c>
      <c r="D9" s="70" t="s">
        <v>44</v>
      </c>
      <c r="E9" s="70" t="s">
        <v>45</v>
      </c>
      <c r="F9" s="70" t="s">
        <v>46</v>
      </c>
    </row>
    <row r="10" spans="2:6" ht="15.75" customHeight="1" x14ac:dyDescent="0.2">
      <c r="B10" s="242" t="s">
        <v>102</v>
      </c>
      <c r="C10" s="236" t="s">
        <v>103</v>
      </c>
      <c r="D10" s="72" t="s">
        <v>104</v>
      </c>
      <c r="E10" s="73" t="s">
        <v>106</v>
      </c>
      <c r="F10" s="73" t="s">
        <v>106</v>
      </c>
    </row>
    <row r="11" spans="2:6" ht="15.75" customHeight="1" x14ac:dyDescent="0.2">
      <c r="B11" s="242"/>
      <c r="C11" s="236"/>
      <c r="D11" s="72" t="s">
        <v>105</v>
      </c>
      <c r="E11" s="73" t="s">
        <v>107</v>
      </c>
      <c r="F11" s="73" t="s">
        <v>107</v>
      </c>
    </row>
    <row r="12" spans="2:6" ht="23.25" customHeight="1" x14ac:dyDescent="0.2">
      <c r="B12" s="70" t="s">
        <v>47</v>
      </c>
      <c r="C12" s="74" t="s">
        <v>48</v>
      </c>
      <c r="D12" s="72" t="s">
        <v>49</v>
      </c>
      <c r="E12" s="73" t="s">
        <v>50</v>
      </c>
      <c r="F12" s="73" t="s">
        <v>27</v>
      </c>
    </row>
    <row r="13" spans="2:6" ht="15" customHeight="1" x14ac:dyDescent="0.2">
      <c r="B13" s="242" t="s">
        <v>51</v>
      </c>
      <c r="C13" s="236" t="s">
        <v>52</v>
      </c>
      <c r="D13" s="72" t="s">
        <v>53</v>
      </c>
      <c r="E13" s="73" t="s">
        <v>54</v>
      </c>
      <c r="F13" s="73" t="s">
        <v>108</v>
      </c>
    </row>
    <row r="14" spans="2:6" ht="15" customHeight="1" x14ac:dyDescent="0.2">
      <c r="B14" s="242"/>
      <c r="C14" s="236"/>
      <c r="D14" s="72" t="s">
        <v>109</v>
      </c>
      <c r="E14" s="73" t="s">
        <v>110</v>
      </c>
      <c r="F14" s="73" t="s">
        <v>111</v>
      </c>
    </row>
    <row r="15" spans="2:6" ht="15" customHeight="1" x14ac:dyDescent="0.2">
      <c r="B15" s="242"/>
      <c r="C15" s="236"/>
      <c r="D15" s="72" t="s">
        <v>112</v>
      </c>
      <c r="E15" s="73" t="s">
        <v>113</v>
      </c>
      <c r="F15" s="73" t="s">
        <v>114</v>
      </c>
    </row>
    <row r="16" spans="2:6" ht="15" customHeight="1" x14ac:dyDescent="0.2">
      <c r="B16" s="242"/>
      <c r="C16" s="236"/>
      <c r="D16" s="72" t="s">
        <v>115</v>
      </c>
      <c r="E16" s="73" t="s">
        <v>116</v>
      </c>
      <c r="F16" s="73" t="s">
        <v>117</v>
      </c>
    </row>
    <row r="17" spans="2:6" ht="23.25" customHeight="1" x14ac:dyDescent="0.2">
      <c r="B17" s="70" t="s">
        <v>55</v>
      </c>
      <c r="C17" s="74" t="s">
        <v>56</v>
      </c>
      <c r="D17" s="72" t="s">
        <v>57</v>
      </c>
      <c r="E17" s="73" t="s">
        <v>58</v>
      </c>
      <c r="F17" s="73" t="s">
        <v>59</v>
      </c>
    </row>
    <row r="18" spans="2:6" ht="23.25" customHeight="1" x14ac:dyDescent="0.2">
      <c r="B18" s="70" t="s">
        <v>60</v>
      </c>
      <c r="C18" s="74" t="s">
        <v>61</v>
      </c>
      <c r="D18" s="72" t="s">
        <v>62</v>
      </c>
      <c r="E18" s="73" t="s">
        <v>63</v>
      </c>
      <c r="F18" s="73" t="s">
        <v>64</v>
      </c>
    </row>
    <row r="19" spans="2:6" ht="23.25" customHeight="1" x14ac:dyDescent="0.2">
      <c r="B19" s="70" t="s">
        <v>65</v>
      </c>
      <c r="C19" s="74" t="s">
        <v>66</v>
      </c>
      <c r="D19" s="72" t="s">
        <v>67</v>
      </c>
      <c r="E19" s="73" t="s">
        <v>68</v>
      </c>
      <c r="F19" s="73" t="s">
        <v>69</v>
      </c>
    </row>
    <row r="20" spans="2:6" x14ac:dyDescent="0.2">
      <c r="B20" s="75"/>
      <c r="C20" s="75"/>
      <c r="D20" s="75"/>
      <c r="E20" s="75"/>
      <c r="F20" s="75"/>
    </row>
    <row r="21" spans="2:6" ht="21.75" customHeight="1" x14ac:dyDescent="0.2">
      <c r="B21" s="240" t="s">
        <v>70</v>
      </c>
      <c r="C21" s="240"/>
      <c r="D21" s="240"/>
      <c r="E21" s="240"/>
      <c r="F21" s="240"/>
    </row>
    <row r="22" spans="2:6" s="71" customFormat="1" ht="17.25" customHeight="1" x14ac:dyDescent="0.2">
      <c r="B22" s="70" t="s">
        <v>42</v>
      </c>
      <c r="C22" s="70" t="s">
        <v>43</v>
      </c>
      <c r="D22" s="70" t="s">
        <v>44</v>
      </c>
      <c r="E22" s="70" t="s">
        <v>45</v>
      </c>
      <c r="F22" s="70" t="s">
        <v>46</v>
      </c>
    </row>
    <row r="23" spans="2:6" ht="15" customHeight="1" x14ac:dyDescent="0.2">
      <c r="B23" s="242" t="s">
        <v>71</v>
      </c>
      <c r="C23" s="236" t="s">
        <v>72</v>
      </c>
      <c r="D23" s="237" t="s">
        <v>73</v>
      </c>
      <c r="E23" s="73" t="s">
        <v>118</v>
      </c>
      <c r="F23" s="73" t="s">
        <v>119</v>
      </c>
    </row>
    <row r="24" spans="2:6" ht="15" customHeight="1" x14ac:dyDescent="0.2">
      <c r="B24" s="242"/>
      <c r="C24" s="236"/>
      <c r="D24" s="237"/>
      <c r="E24" s="73" t="s">
        <v>120</v>
      </c>
      <c r="F24" s="73" t="s">
        <v>121</v>
      </c>
    </row>
    <row r="25" spans="2:6" ht="15" customHeight="1" x14ac:dyDescent="0.2">
      <c r="B25" s="242"/>
      <c r="C25" s="236"/>
      <c r="D25" s="237"/>
      <c r="E25" s="73" t="s">
        <v>122</v>
      </c>
      <c r="F25" s="73" t="s">
        <v>123</v>
      </c>
    </row>
    <row r="26" spans="2:6" ht="15" customHeight="1" x14ac:dyDescent="0.2">
      <c r="B26" s="242" t="s">
        <v>74</v>
      </c>
      <c r="C26" s="236" t="s">
        <v>75</v>
      </c>
      <c r="D26" s="237" t="s">
        <v>76</v>
      </c>
      <c r="E26" s="73" t="s">
        <v>124</v>
      </c>
      <c r="F26" s="73" t="s">
        <v>125</v>
      </c>
    </row>
    <row r="27" spans="2:6" ht="15" customHeight="1" x14ac:dyDescent="0.2">
      <c r="B27" s="242"/>
      <c r="C27" s="236"/>
      <c r="D27" s="237"/>
      <c r="E27" s="73" t="s">
        <v>126</v>
      </c>
      <c r="F27" s="73" t="s">
        <v>127</v>
      </c>
    </row>
    <row r="28" spans="2:6" ht="15" customHeight="1" x14ac:dyDescent="0.2">
      <c r="B28" s="242"/>
      <c r="C28" s="236"/>
      <c r="D28" s="237"/>
      <c r="E28" s="73" t="s">
        <v>128</v>
      </c>
      <c r="F28" s="73" t="s">
        <v>129</v>
      </c>
    </row>
    <row r="29" spans="2:6" ht="15" customHeight="1" x14ac:dyDescent="0.2">
      <c r="B29" s="242" t="s">
        <v>77</v>
      </c>
      <c r="C29" s="236" t="s">
        <v>78</v>
      </c>
      <c r="D29" s="237" t="s">
        <v>79</v>
      </c>
      <c r="E29" s="73" t="s">
        <v>130</v>
      </c>
      <c r="F29" s="73" t="s">
        <v>131</v>
      </c>
    </row>
    <row r="30" spans="2:6" ht="15" customHeight="1" x14ac:dyDescent="0.2">
      <c r="B30" s="242"/>
      <c r="C30" s="236"/>
      <c r="D30" s="237"/>
      <c r="E30" s="73" t="s">
        <v>132</v>
      </c>
      <c r="F30" s="73" t="s">
        <v>133</v>
      </c>
    </row>
    <row r="31" spans="2:6" ht="15" customHeight="1" x14ac:dyDescent="0.2">
      <c r="B31" s="242"/>
      <c r="C31" s="236"/>
      <c r="D31" s="237"/>
      <c r="E31" s="73" t="s">
        <v>134</v>
      </c>
      <c r="F31" s="73" t="s">
        <v>135</v>
      </c>
    </row>
    <row r="32" spans="2:6" ht="15.75" x14ac:dyDescent="0.25">
      <c r="B32" s="76"/>
      <c r="C32" s="77"/>
      <c r="D32" s="77"/>
      <c r="E32" s="78"/>
      <c r="F32" s="78"/>
    </row>
    <row r="33" spans="2:6" ht="21.75" customHeight="1" x14ac:dyDescent="0.2">
      <c r="B33" s="240" t="s">
        <v>80</v>
      </c>
      <c r="C33" s="240"/>
      <c r="D33" s="240"/>
      <c r="E33" s="240"/>
      <c r="F33" s="240"/>
    </row>
    <row r="34" spans="2:6" s="71" customFormat="1" ht="17.25" customHeight="1" x14ac:dyDescent="0.2">
      <c r="B34" s="70" t="s">
        <v>42</v>
      </c>
      <c r="C34" s="70" t="s">
        <v>43</v>
      </c>
      <c r="D34" s="70" t="s">
        <v>44</v>
      </c>
      <c r="E34" s="70" t="s">
        <v>45</v>
      </c>
      <c r="F34" s="70" t="s">
        <v>46</v>
      </c>
    </row>
    <row r="35" spans="2:6" ht="42" customHeight="1" x14ac:dyDescent="0.2">
      <c r="B35" s="70" t="s">
        <v>81</v>
      </c>
      <c r="C35" s="74" t="s">
        <v>82</v>
      </c>
      <c r="D35" s="72" t="s">
        <v>83</v>
      </c>
      <c r="E35" s="73" t="s">
        <v>90</v>
      </c>
      <c r="F35" s="73" t="s">
        <v>93</v>
      </c>
    </row>
    <row r="36" spans="2:6" ht="42" customHeight="1" x14ac:dyDescent="0.2">
      <c r="B36" s="70" t="s">
        <v>84</v>
      </c>
      <c r="C36" s="74" t="s">
        <v>85</v>
      </c>
      <c r="D36" s="72" t="s">
        <v>86</v>
      </c>
      <c r="E36" s="73" t="s">
        <v>91</v>
      </c>
      <c r="F36" s="73" t="s">
        <v>94</v>
      </c>
    </row>
    <row r="37" spans="2:6" ht="65.25" customHeight="1" x14ac:dyDescent="0.2">
      <c r="B37" s="70" t="s">
        <v>87</v>
      </c>
      <c r="C37" s="74" t="s">
        <v>88</v>
      </c>
      <c r="D37" s="72" t="s">
        <v>89</v>
      </c>
      <c r="E37" s="73" t="s">
        <v>92</v>
      </c>
      <c r="F37" s="73" t="s">
        <v>95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IMM</cp:lastModifiedBy>
  <cp:lastPrinted>2023-04-17T14:38:22Z</cp:lastPrinted>
  <dcterms:created xsi:type="dcterms:W3CDTF">2017-02-28T18:38:56Z</dcterms:created>
  <dcterms:modified xsi:type="dcterms:W3CDTF">2023-04-17T14:38:23Z</dcterms:modified>
</cp:coreProperties>
</file>