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272AE2D7-20C8-41D7-BFBE-E354DBD20DBD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72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G47" i="1"/>
  <c r="G59" i="1" s="1"/>
  <c r="C47" i="1"/>
  <c r="C62" i="1" s="1"/>
  <c r="F79" i="1"/>
  <c r="F81" i="1" s="1"/>
  <c r="D47" i="1"/>
  <c r="D62" i="1" s="1"/>
  <c r="G81" i="1" l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<sst xmlns="http://schemas.openxmlformats.org/spreadsheetml/2006/main" count="128" uniqueCount="125">
  <si>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</si>
  <si>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</si>
  <si>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</si>
  <si>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</si>
  <si>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</si>
  <si>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</si>
  <si>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</si>
  <si>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</si>
  <si>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</si>
  <si>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</si>
  <si>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</si>
  <si>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</si>
  <si>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</si>
  <si>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</si>
  <si>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</si>
  <si>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</si>
  <si>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</si>
  <si>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</si>
  <si>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</si>
  <si>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</si>
  <si>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</si>
  <si>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</si>
  <si>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</si>
  <si>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</si>
  <si>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</si>
  <si>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</si>
  <si>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</si>
  <si>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</si>
  <si>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</si>
  <si>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</si>
  <si>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</si>
  <si>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</si>
  <si>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</si>
  <si>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</si>
  <si>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</si>
  <si>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</si>
  <si>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</si>
  <si>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</si>
  <si>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</si>
  <si>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</si>
  <si>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</si>
  <si>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</si>
  <si>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</si>
  <si>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</si>
  <si>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</si>
  <si>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</si>
  <si>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</si>
  <si>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</si>
  <si>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</si>
  <si>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</si>
  <si>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</si>
  <si>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</si>
  <si>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</si>
  <si>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</si>
  <si>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</si>
  <si>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</si>
  <si>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</si>
  <si>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</si>
  <si>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</si>
  <si>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</si>
  <si>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</si>
  <si>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</si>
  <si>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</si>
  <si>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</si>
  <si>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</si>
  <si>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</si>
  <si>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</si>
  <si>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</si>
  <si>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</si>
  <si>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</si>
  <si>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</si>
  <si>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</si>
  <si>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</si>
  <si>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</si>
  <si>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</si>
  <si>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</si>
  <si>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</si>
  <si>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</si>
  <si>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</si>
  <si>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</si>
  <si>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</si>
  <si>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</si>
  <si>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</si>
  <si>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</si>
  <si>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</si>
  <si>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</si>
  <si>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</si>
  <si>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</si>
  <si>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</si>
  <si>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</si>
  <si>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</si>
  <si>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</si>
  <si>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</si>
  <si>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</si>
  <si>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</si>
  <si>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</si>
  <si>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</si>
  <si>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</si>
  <si>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</si>
  <si>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</si>
  <si>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</si>
  <si>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</si>
  <si>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</si>
  <si>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</si>
  <si>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</si>
  <si>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</si>
  <si>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</si>
  <si>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</si>
  <si>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</si>
  <si>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</si>
  <si>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</si>
  <si>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</si>
  <si>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</si>
  <si>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</si>
  <si>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</si>
  <si>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</si>
  <si>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</si>
  <si>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</si>
  <si>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</si>
  <si>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</si>
  <si>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</si>
  <si>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Instituto Municipal de las Mujeres</t>
  </si>
  <si>
    <t>Al 31 de diciembre de 2025 y al 31 de diciembre de 2024</t>
  </si>
  <si>
    <t>2025</t>
  </si>
  <si>
    <t>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</si>
</sst>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zoomScaleSheetLayoutView="85" workbookViewId="0">
      <selection activeCell="B90" sqref="B90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3081548.56</v>
      </c>
      <c r="D9" s="18">
        <f>SUM(D10:D16)</f>
        <v>2264355.62</v>
      </c>
      <c r="E9" s="10" t="s">
        <v>8</v>
      </c>
      <c r="F9" s="18">
        <f>SUM(F10:F18)</f>
        <v>479289.64</v>
      </c>
      <c r="G9" s="18">
        <f>SUM(G10:G18)</f>
        <v>478800.15</v>
      </c>
    </row>
    <row r="10" spans="2:8" x14ac:dyDescent="0.25">
      <c r="B10" s="11" t="s">
        <v>9</v>
      </c>
      <c r="C10" s="24">
        <v>194347.96</v>
      </c>
      <c r="D10" s="24">
        <v>205098.16</v>
      </c>
      <c r="E10" s="12" t="s">
        <v>10</v>
      </c>
      <c r="F10" s="24">
        <v>-18781.939999999999</v>
      </c>
      <c r="G10" s="24">
        <v>-18781.939999999999</v>
      </c>
    </row>
    <row r="11" spans="2:8" x14ac:dyDescent="0.25">
      <c r="B11" s="11" t="s">
        <v>11</v>
      </c>
      <c r="C11" s="24">
        <v>2887200.6</v>
      </c>
      <c r="D11" s="24">
        <v>2059257.46</v>
      </c>
      <c r="E11" s="12" t="s">
        <v>12</v>
      </c>
      <c r="F11" s="24">
        <v>9277.58</v>
      </c>
      <c r="G11" s="24">
        <v>31027.23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ht="24" x14ac:dyDescent="0.25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230360.14</v>
      </c>
      <c r="G16" s="24">
        <v>220794.32</v>
      </c>
    </row>
    <row r="17" spans="2:7" ht="24" x14ac:dyDescent="0.25">
      <c r="B17" s="9" t="s">
        <v>23</v>
      </c>
      <c r="C17" s="18">
        <f>SUM(C18:C24)</f>
        <v>12935.230000000001</v>
      </c>
      <c r="D17" s="18">
        <f>SUM(D18:D24)</f>
        <v>12966.970000000001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258433.86</v>
      </c>
      <c r="G18" s="24">
        <v>245760.54</v>
      </c>
    </row>
    <row r="19" spans="2:7" x14ac:dyDescent="0.25">
      <c r="B19" s="11" t="s">
        <v>27</v>
      </c>
      <c r="C19" s="24">
        <v>-0.49</v>
      </c>
      <c r="D19" s="24">
        <v>0</v>
      </c>
      <c r="E19" s="10" t="s">
        <v>28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29</v>
      </c>
      <c r="C20" s="24">
        <v>350</v>
      </c>
      <c r="D20" s="24">
        <v>381.25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540.92999999999995</v>
      </c>
      <c r="D21" s="24">
        <v>540.92999999999995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12044.79</v>
      </c>
      <c r="D22" s="24">
        <v>12044.79</v>
      </c>
      <c r="E22" s="12" t="s">
        <v>34</v>
      </c>
      <c r="F22" s="24">
        <v>0</v>
      </c>
      <c r="G22" s="24">
        <v>0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ht="24" x14ac:dyDescent="0.25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25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214107.45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19720</v>
      </c>
      <c r="D41" s="18">
        <f>SUM(D42:D45)</f>
        <v>19720</v>
      </c>
      <c r="E41" s="12" t="s">
        <v>72</v>
      </c>
      <c r="F41" s="24">
        <v>214107.45</v>
      </c>
      <c r="G41" s="24">
        <v>0</v>
      </c>
    </row>
    <row r="42" spans="2:7" x14ac:dyDescent="0.25">
      <c r="B42" s="11" t="s">
        <v>73</v>
      </c>
      <c r="C42" s="24">
        <v>19720</v>
      </c>
      <c r="D42" s="24">
        <v>19720</v>
      </c>
      <c r="E42" s="10" t="s">
        <v>74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3114203.79</v>
      </c>
      <c r="D47" s="18">
        <f>SUM(D41,D38,D37,D31,D25,D17,D9)</f>
        <v>2297042.5900000003</v>
      </c>
      <c r="E47" s="5" t="s">
        <v>82</v>
      </c>
      <c r="F47" s="18">
        <f>SUM(F42,F38,F31,F27,F26,F23,F19,F9)</f>
        <v>693397.09000000008</v>
      </c>
      <c r="G47" s="18">
        <f>SUM(G42,G38,G31,G27,G26,G23,G19,G9)</f>
        <v>478800.15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4" x14ac:dyDescent="0.25">
      <c r="B52" s="9" t="s">
        <v>89</v>
      </c>
      <c r="C52" s="24">
        <v>0</v>
      </c>
      <c r="D52" s="24">
        <v>0</v>
      </c>
      <c r="E52" s="10" t="s">
        <v>90</v>
      </c>
      <c r="F52" s="24">
        <v>0</v>
      </c>
      <c r="G52" s="24">
        <v>0</v>
      </c>
    </row>
    <row r="53" spans="2:7" x14ac:dyDescent="0.25">
      <c r="B53" s="9" t="s">
        <v>91</v>
      </c>
      <c r="C53" s="24">
        <v>6435724.4100000001</v>
      </c>
      <c r="D53" s="24">
        <v>5777298.5800000001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887715.05</v>
      </c>
      <c r="D54" s="24">
        <v>887715.05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-2191413.62</v>
      </c>
      <c r="D55" s="24">
        <v>-1572893.47</v>
      </c>
      <c r="E55" s="10" t="s">
        <v>96</v>
      </c>
      <c r="F55" s="24">
        <v>1000461.89</v>
      </c>
      <c r="G55" s="24">
        <v>0</v>
      </c>
    </row>
    <row r="56" spans="2:7" x14ac:dyDescent="0.25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1000461.89</v>
      </c>
      <c r="G57" s="18">
        <f>SUM(G50:G55)</f>
        <v>0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1693858.98</v>
      </c>
      <c r="G59" s="18">
        <f>SUM(G47,G57)</f>
        <v>478800.15</v>
      </c>
    </row>
    <row r="60" spans="2:7" ht="24" x14ac:dyDescent="0.25">
      <c r="B60" s="3" t="s">
        <v>102</v>
      </c>
      <c r="C60" s="18">
        <f>SUM(C50:C58)</f>
        <v>5132025.84</v>
      </c>
      <c r="D60" s="18">
        <f>SUM(D50:D58)</f>
        <v>5092120.16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8246229.6299999999</v>
      </c>
      <c r="D62" s="18">
        <f>SUM(D47,D60)</f>
        <v>7389162.75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14</v>
      </c>
      <c r="G63" s="18">
        <f>SUM(G64:G66)</f>
        <v>14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14</v>
      </c>
      <c r="G65" s="24">
        <v>14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6552356.6499999994</v>
      </c>
      <c r="G68" s="18">
        <f>SUM(G69:G73)</f>
        <v>6910348.5999999996</v>
      </c>
    </row>
    <row r="69" spans="2:7" x14ac:dyDescent="0.25">
      <c r="B69" s="13"/>
      <c r="C69" s="21"/>
      <c r="D69" s="21"/>
      <c r="E69" s="10" t="s">
        <v>110</v>
      </c>
      <c r="F69" s="24">
        <v>-357591.95</v>
      </c>
      <c r="G69" s="24">
        <v>168188.33</v>
      </c>
    </row>
    <row r="70" spans="2:7" x14ac:dyDescent="0.25">
      <c r="B70" s="13"/>
      <c r="C70" s="21"/>
      <c r="D70" s="21"/>
      <c r="E70" s="10" t="s">
        <v>120</v>
      </c>
      <c r="F70" s="24">
        <v>6908452</v>
      </c>
      <c r="G70" s="24">
        <v>6740663.6699999999</v>
      </c>
    </row>
    <row r="71" spans="2:7" x14ac:dyDescent="0.25">
      <c r="B71" s="13"/>
      <c r="C71" s="21"/>
      <c r="D71" s="21"/>
      <c r="E71" s="10" t="s">
        <v>111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112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113</v>
      </c>
      <c r="F73" s="24">
        <v>1496.6</v>
      </c>
      <c r="G73" s="24">
        <v>1496.6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114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115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116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117</v>
      </c>
      <c r="F79" s="18">
        <f>SUM(F63,F68,F75)</f>
        <v>6552370.6499999994</v>
      </c>
      <c r="G79" s="18">
        <f>SUM(G63,G68,G75)</f>
        <v>6910362.5999999996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118</v>
      </c>
      <c r="F81" s="18">
        <f>SUM(F59,F79)</f>
        <v>8246229.629999999</v>
      </c>
      <c r="G81" s="18">
        <f>SUM(G59,G79)</f>
        <v>7389162.75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0.75" customHeight="1" x14ac:dyDescent="0.25">
      <c r="B85" s="39" t="s">
        <v>119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MhHNK49R2I5VLmAXvCpj3LUykqrU/+/gtFh5on1Xp6fXrkoW36J30lJ/ECcusaWbb4tvVP/lKIjH+z8GnZxOCA==" saltValue="2DgAjUYTMa3mZ87ZXsMSew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3622047244094491" right="0.23622047244094491" top="0.74803149606299213" bottom="0.74803149606299213" header="0.31496062992125984" footer="0.31496062992125984"/>
  <pageSetup scale="87" fitToHeight="0" orientation="landscape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2026-01-23T16:50:52Z</cp:lastPrinted>
  <dcterms:created xsi:type="dcterms:W3CDTF">2020-01-08T19:54:23Z</dcterms:created>
  <dcterms:modified xsi:type="dcterms:W3CDTF">2026-01-23T17:23:14Z</dcterms:modified>
</cp:coreProperties>
</file>